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nmklein\AppData\Roaming\iManage\Work\Recent\099999-0008 (Human Resources - Michael Best _ Friedrich LLP)\"/>
    </mc:Choice>
  </mc:AlternateContent>
  <xr:revisionPtr revIDLastSave="0" documentId="13_ncr:1_{14F35286-9FA2-41C7-8FD1-C52927511324}" xr6:coauthVersionLast="47" xr6:coauthVersionMax="47" xr10:uidLastSave="{00000000-0000-0000-0000-000000000000}"/>
  <bookViews>
    <workbookView xWindow="-110" yWindow="-110" windowWidth="19420" windowHeight="11620" tabRatio="931" xr2:uid="{44762908-8C3E-43FF-B5CD-3F0EA73DF64C}"/>
  </bookViews>
  <sheets>
    <sheet name="Company" sheetId="16" r:id="rId1"/>
    <sheet name="Company Year Over Year" sheetId="14" r:id="rId2"/>
    <sheet name="Business Unit" sheetId="11" r:id="rId3"/>
    <sheet name="Bus Unit Year Over Year" sheetId="13" r:id="rId4"/>
    <sheet name="CTPF Team" sheetId="15" r:id="rId5"/>
    <sheet name="CTPF Year Over Year" sheetId="12" r:id="rId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3" i="15" l="1"/>
  <c r="O13" i="15"/>
  <c r="N13" i="15"/>
  <c r="M13" i="15"/>
  <c r="L13" i="15"/>
  <c r="K13" i="15"/>
  <c r="J13" i="15"/>
  <c r="I13" i="15"/>
  <c r="H13" i="15"/>
  <c r="G13" i="15"/>
  <c r="F13" i="15"/>
  <c r="E13" i="15"/>
  <c r="D13" i="15"/>
  <c r="C13" i="15"/>
  <c r="Q12" i="15"/>
  <c r="Q11" i="15"/>
  <c r="Q10" i="15"/>
  <c r="Q9" i="15"/>
  <c r="Q13" i="15" s="1"/>
  <c r="S13" i="12"/>
  <c r="R13" i="12"/>
  <c r="Q13" i="12"/>
  <c r="C14" i="12" s="1"/>
  <c r="S11" i="12"/>
  <c r="R11" i="12"/>
  <c r="R12" i="12" s="1"/>
  <c r="Q11" i="12"/>
  <c r="F12" i="12" s="1"/>
  <c r="S9" i="12"/>
  <c r="R9" i="12"/>
  <c r="Q9" i="12"/>
  <c r="C10" i="12" s="1"/>
  <c r="S13" i="13"/>
  <c r="R13" i="13"/>
  <c r="Q13" i="13"/>
  <c r="C14" i="13" s="1"/>
  <c r="S11" i="13"/>
  <c r="R11" i="13"/>
  <c r="Q11" i="13"/>
  <c r="F12" i="13" s="1"/>
  <c r="S9" i="13"/>
  <c r="R9" i="13"/>
  <c r="Q9" i="13"/>
  <c r="F10" i="13" s="1"/>
  <c r="P13" i="11"/>
  <c r="O13" i="11"/>
  <c r="N13" i="11"/>
  <c r="M13" i="11"/>
  <c r="L13" i="11"/>
  <c r="K13" i="11"/>
  <c r="J13" i="11"/>
  <c r="I13" i="11"/>
  <c r="H13" i="11"/>
  <c r="G13" i="11"/>
  <c r="F13" i="11"/>
  <c r="E13" i="11"/>
  <c r="D13" i="11"/>
  <c r="C13" i="11"/>
  <c r="Q12" i="11"/>
  <c r="Q11" i="11"/>
  <c r="Q10" i="11"/>
  <c r="Q9" i="11"/>
  <c r="S13" i="14"/>
  <c r="R13" i="14"/>
  <c r="Q13" i="14"/>
  <c r="C14" i="14" s="1"/>
  <c r="S11" i="14"/>
  <c r="R11" i="14"/>
  <c r="Q11" i="14"/>
  <c r="M12" i="14" s="1"/>
  <c r="S9" i="14"/>
  <c r="R9" i="14"/>
  <c r="Q9" i="14"/>
  <c r="G10" i="14" s="1"/>
  <c r="Q10" i="16"/>
  <c r="Q9" i="16"/>
  <c r="C13" i="16"/>
  <c r="P13" i="16"/>
  <c r="Q12" i="16"/>
  <c r="Q11" i="16"/>
  <c r="J13" i="16"/>
  <c r="O13" i="16"/>
  <c r="N13" i="16"/>
  <c r="M13" i="16"/>
  <c r="L13" i="16"/>
  <c r="K13" i="16"/>
  <c r="I13" i="16"/>
  <c r="H13" i="16"/>
  <c r="G13" i="16"/>
  <c r="F13" i="16"/>
  <c r="E13" i="16"/>
  <c r="D13" i="16"/>
  <c r="K12" i="12"/>
  <c r="M10" i="12" l="1"/>
  <c r="K10" i="12"/>
  <c r="D10" i="12"/>
  <c r="R10" i="12"/>
  <c r="P10" i="12"/>
  <c r="O10" i="12"/>
  <c r="F10" i="12"/>
  <c r="G10" i="12"/>
  <c r="S10" i="12"/>
  <c r="J10" i="12"/>
  <c r="Q10" i="12"/>
  <c r="I10" i="12"/>
  <c r="N10" i="12"/>
  <c r="L10" i="12"/>
  <c r="E10" i="12"/>
  <c r="H10" i="12"/>
  <c r="N12" i="12"/>
  <c r="M12" i="12"/>
  <c r="L12" i="12"/>
  <c r="H12" i="12"/>
  <c r="P12" i="12"/>
  <c r="C12" i="12"/>
  <c r="D12" i="12"/>
  <c r="G12" i="12"/>
  <c r="O12" i="12"/>
  <c r="J12" i="12"/>
  <c r="Q12" i="12"/>
  <c r="E12" i="12"/>
  <c r="I12" i="12"/>
  <c r="S12" i="12"/>
  <c r="O14" i="12"/>
  <c r="L14" i="12"/>
  <c r="M14" i="12"/>
  <c r="P14" i="12"/>
  <c r="G14" i="12"/>
  <c r="Q14" i="12"/>
  <c r="R14" i="12"/>
  <c r="J14" i="12"/>
  <c r="S14" i="12"/>
  <c r="N14" i="12"/>
  <c r="H14" i="12"/>
  <c r="F14" i="12"/>
  <c r="K14" i="12"/>
  <c r="I14" i="12"/>
  <c r="E14" i="12"/>
  <c r="D14" i="12"/>
  <c r="R10" i="13"/>
  <c r="H10" i="13"/>
  <c r="I10" i="13"/>
  <c r="L10" i="13"/>
  <c r="P10" i="13"/>
  <c r="S10" i="13"/>
  <c r="O10" i="13"/>
  <c r="J10" i="13"/>
  <c r="N10" i="13"/>
  <c r="D10" i="13"/>
  <c r="K10" i="13"/>
  <c r="G10" i="13"/>
  <c r="Q10" i="13"/>
  <c r="E10" i="13"/>
  <c r="M10" i="13"/>
  <c r="C10" i="13"/>
  <c r="E12" i="13"/>
  <c r="J12" i="13"/>
  <c r="K12" i="13"/>
  <c r="P12" i="13"/>
  <c r="D12" i="13"/>
  <c r="L12" i="13"/>
  <c r="H12" i="13"/>
  <c r="G12" i="13"/>
  <c r="S12" i="13"/>
  <c r="I12" i="13"/>
  <c r="R12" i="13"/>
  <c r="N12" i="13"/>
  <c r="C12" i="13"/>
  <c r="Q12" i="13"/>
  <c r="M12" i="13"/>
  <c r="O12" i="13"/>
  <c r="O14" i="13"/>
  <c r="D14" i="13"/>
  <c r="Q14" i="13"/>
  <c r="I14" i="13"/>
  <c r="K14" i="13"/>
  <c r="H14" i="13"/>
  <c r="E14" i="13"/>
  <c r="L14" i="13"/>
  <c r="R14" i="13"/>
  <c r="N14" i="13"/>
  <c r="S14" i="13"/>
  <c r="J14" i="13"/>
  <c r="G14" i="13"/>
  <c r="F14" i="13"/>
  <c r="P14" i="13"/>
  <c r="M14" i="13"/>
  <c r="Q13" i="11"/>
  <c r="J14" i="11" s="1"/>
  <c r="R10" i="14"/>
  <c r="K10" i="14"/>
  <c r="E10" i="14"/>
  <c r="S10" i="14"/>
  <c r="P10" i="14"/>
  <c r="J10" i="14"/>
  <c r="D10" i="14"/>
  <c r="Q10" i="14"/>
  <c r="I10" i="14"/>
  <c r="H10" i="14"/>
  <c r="L10" i="14"/>
  <c r="C10" i="14"/>
  <c r="N10" i="14"/>
  <c r="F10" i="14"/>
  <c r="M10" i="14"/>
  <c r="O10" i="14"/>
  <c r="P12" i="14"/>
  <c r="L12" i="14"/>
  <c r="K12" i="14"/>
  <c r="Q12" i="14"/>
  <c r="N12" i="14"/>
  <c r="C12" i="14"/>
  <c r="I12" i="14"/>
  <c r="D12" i="14"/>
  <c r="S12" i="14"/>
  <c r="H12" i="14"/>
  <c r="O12" i="14"/>
  <c r="R12" i="14"/>
  <c r="F12" i="14"/>
  <c r="G12" i="14"/>
  <c r="E12" i="14"/>
  <c r="J12" i="14"/>
  <c r="L14" i="14"/>
  <c r="R14" i="14"/>
  <c r="J14" i="14"/>
  <c r="O14" i="14"/>
  <c r="D14" i="14"/>
  <c r="Q14" i="14"/>
  <c r="K14" i="14"/>
  <c r="F14" i="14"/>
  <c r="S14" i="14"/>
  <c r="G14" i="14"/>
  <c r="E14" i="14"/>
  <c r="N14" i="14"/>
  <c r="H14" i="14"/>
  <c r="I14" i="14"/>
  <c r="M14" i="14"/>
  <c r="P14" i="14"/>
  <c r="Q13" i="16"/>
  <c r="E14" i="16" s="1"/>
  <c r="H14" i="15"/>
  <c r="J14" i="15"/>
  <c r="O14" i="15"/>
  <c r="G14" i="15"/>
  <c r="F14" i="15"/>
  <c r="E14" i="15"/>
  <c r="C14" i="15"/>
  <c r="N14" i="15"/>
  <c r="D14" i="15"/>
  <c r="I14" i="15"/>
  <c r="M14" i="15"/>
  <c r="K14" i="15"/>
  <c r="P14" i="15"/>
  <c r="L14" i="15"/>
  <c r="D14" i="11" l="1"/>
  <c r="H14" i="11"/>
  <c r="N14" i="11"/>
  <c r="O14" i="11"/>
  <c r="M14" i="11"/>
  <c r="K14" i="11"/>
  <c r="P14" i="11"/>
  <c r="G14" i="11"/>
  <c r="C14" i="11"/>
  <c r="E14" i="11"/>
  <c r="F14" i="11"/>
  <c r="I14" i="11"/>
  <c r="L14" i="11"/>
  <c r="P14" i="16"/>
  <c r="I14" i="16"/>
  <c r="D14" i="16"/>
  <c r="N14" i="16"/>
  <c r="O14" i="16"/>
  <c r="M14" i="16"/>
  <c r="G14" i="16"/>
  <c r="C14" i="16"/>
  <c r="H14" i="16"/>
  <c r="F14" i="16"/>
  <c r="K14" i="16"/>
  <c r="L14" i="16"/>
  <c r="J14" i="16"/>
  <c r="Q14" i="15"/>
  <c r="Q14" i="11" l="1"/>
  <c r="Q14" i="16"/>
</calcChain>
</file>

<file path=xl/sharedStrings.xml><?xml version="1.0" encoding="utf-8"?>
<sst xmlns="http://schemas.openxmlformats.org/spreadsheetml/2006/main" count="270" uniqueCount="63">
  <si>
    <t>Chicago Teachers' Pension Fund</t>
  </si>
  <si>
    <r>
      <t xml:space="preserve">DIVERSITY PROFILE -- Response to Disclosure XXIII (vi) for the following RFP:  </t>
    </r>
    <r>
      <rPr>
        <b/>
        <u/>
        <sz val="12"/>
        <color indexed="9"/>
        <rFont val="Trebuchet MS"/>
        <family val="2"/>
      </rPr>
      <t>Legi</t>
    </r>
    <r>
      <rPr>
        <b/>
        <u/>
        <sz val="12"/>
        <color indexed="9"/>
        <rFont val="Trebuchet MS"/>
        <family val="2"/>
      </rPr>
      <t>slative Liaison Services</t>
    </r>
    <r>
      <rPr>
        <b/>
        <sz val="12"/>
        <color indexed="9"/>
        <rFont val="Trebuchet MS"/>
        <family val="2"/>
      </rPr>
      <t>______________</t>
    </r>
  </si>
  <si>
    <t>Respondent Name:  Michael Best Strategies LLC</t>
  </si>
  <si>
    <t>Company Data as of December 31, 2023</t>
  </si>
  <si>
    <t>Job Categories</t>
  </si>
  <si>
    <t>MALE</t>
  </si>
  <si>
    <t>FEMALE</t>
  </si>
  <si>
    <t>Overall Totals</t>
  </si>
  <si>
    <t>Disabled</t>
  </si>
  <si>
    <r>
      <rPr>
        <b/>
        <sz val="9"/>
        <rFont val="Trebuchet MS"/>
        <family val="2"/>
      </rPr>
      <t>White</t>
    </r>
    <r>
      <rPr>
        <b/>
        <sz val="8"/>
        <rFont val="Trebuchet MS"/>
        <family val="2"/>
      </rPr>
      <t xml:space="preserve"> (origins Europe, North Africa or Middle East)</t>
    </r>
  </si>
  <si>
    <t>Black (origins in Africa)</t>
  </si>
  <si>
    <r>
      <rPr>
        <b/>
        <sz val="9"/>
        <rFont val="Trebuchet MS"/>
        <family val="2"/>
      </rPr>
      <t>Hispanic</t>
    </r>
    <r>
      <rPr>
        <b/>
        <sz val="8"/>
        <rFont val="Trebuchet MS"/>
        <family val="2"/>
      </rPr>
      <t xml:space="preserve"> (Spanish culture or origin, regardless of Race)</t>
    </r>
  </si>
  <si>
    <t>Asian or Pacific Islander</t>
  </si>
  <si>
    <t>American Indian or Alaska Native</t>
  </si>
  <si>
    <t>Two or More Races</t>
  </si>
  <si>
    <r>
      <t>White</t>
    </r>
    <r>
      <rPr>
        <b/>
        <sz val="8"/>
        <rFont val="Trebuchet MS"/>
        <family val="2"/>
      </rPr>
      <t xml:space="preserve"> (origins Europe, North Africa or Middle East)</t>
    </r>
  </si>
  <si>
    <r>
      <t xml:space="preserve">Hispanic </t>
    </r>
    <r>
      <rPr>
        <b/>
        <sz val="8"/>
        <rFont val="Trebuchet MS"/>
        <family val="2"/>
      </rPr>
      <t>(Spanish culture or origin, regardless of Race)</t>
    </r>
  </si>
  <si>
    <t>Exec / Sr Officials &amp; Managers</t>
  </si>
  <si>
    <t>Professionals</t>
  </si>
  <si>
    <t>Administrative Support, Office/Clerical</t>
  </si>
  <si>
    <t>Other Non-Professionals</t>
  </si>
  <si>
    <t>Total</t>
  </si>
  <si>
    <t>Percent of Total</t>
  </si>
  <si>
    <t xml:space="preserve">Please do not change the Table format.  Delete these instructions before printing the above Table. </t>
  </si>
  <si>
    <t>Notes:  Table format and categories for race/ethnicity derived from the US Department of Labor Equal Employment Opportunity Employer Information Report (EEO-1).  Definitions may be found in Illinois Public Act 92-0670.  Any discrepancies should be classified as defined in IL PA92-0670.</t>
  </si>
  <si>
    <t>Instructions:</t>
  </si>
  <si>
    <r>
      <t xml:space="preserve">Report Full-Time employees only and report employees in only </t>
    </r>
    <r>
      <rPr>
        <b/>
        <u/>
        <sz val="10"/>
        <rFont val="Trebuchet MS"/>
        <family val="2"/>
      </rPr>
      <t xml:space="preserve">one </t>
    </r>
    <r>
      <rPr>
        <b/>
        <sz val="10"/>
        <rFont val="Trebuchet MS"/>
        <family val="2"/>
      </rPr>
      <t>category.   For example, a Female who is Disabled and an Asian may NOT be reported in both categories.</t>
    </r>
  </si>
  <si>
    <t>Lines - Total and Percent of Total; as well as Column - Overall Totals, will automatically populate.</t>
  </si>
  <si>
    <t>Complete the following Diversity Profile tabs:</t>
  </si>
  <si>
    <t>1.  Replace line 4 of this tab - "Respondent Name" with your company name.</t>
  </si>
  <si>
    <t>2.  Complete this tab for the "as of" date indicated above on line 5.</t>
  </si>
  <si>
    <t>3.  Complete the Company (or US workforce) information in the "Company" tab, as well as the "Company Year Over Year" tab.</t>
  </si>
  <si>
    <t>4.  Complete the "Business Unit" and "Bus Unit Year Over Year" tabs only if different the "Company" and "Company Year Over Year" tabs.</t>
  </si>
  <si>
    <t>5.  Complete the "CTPF Team" and "CTPF Year Over Year" tabs  only if different from the "Company" and "Company Year Over Year" and/or "Business Unit", "Bus Unit Year Over Year", tabs.</t>
  </si>
  <si>
    <r>
      <t xml:space="preserve">DIVERSITY PROFILE -- Response to Disclosure XXIII (vi) for the following RFP:  </t>
    </r>
    <r>
      <rPr>
        <b/>
        <u/>
        <sz val="12"/>
        <color indexed="9"/>
        <rFont val="Trebuchet MS"/>
        <family val="2"/>
      </rPr>
      <t>Legislative</t>
    </r>
    <r>
      <rPr>
        <b/>
        <u/>
        <sz val="12"/>
        <color indexed="9"/>
        <rFont val="Trebuchet MS"/>
        <family val="2"/>
      </rPr>
      <t xml:space="preserve"> Liaison Services</t>
    </r>
  </si>
  <si>
    <t>Company Historical Data</t>
  </si>
  <si>
    <t>Year</t>
  </si>
  <si>
    <t>Overall Total</t>
  </si>
  <si>
    <t>Total Minority</t>
  </si>
  <si>
    <t>Total Female</t>
  </si>
  <si>
    <r>
      <t xml:space="preserve">White </t>
    </r>
    <r>
      <rPr>
        <b/>
        <sz val="8"/>
        <rFont val="Trebuchet MS"/>
        <family val="2"/>
      </rPr>
      <t>(origins Europe, North Africa or Middle East)</t>
    </r>
  </si>
  <si>
    <t xml:space="preserve">Percentage of Total </t>
  </si>
  <si>
    <t>Veterans</t>
  </si>
  <si>
    <r>
      <t>Have you</t>
    </r>
    <r>
      <rPr>
        <b/>
        <sz val="14"/>
        <rFont val="Trebuchet MS"/>
        <family val="2"/>
      </rPr>
      <t xml:space="preserve"> </t>
    </r>
    <r>
      <rPr>
        <b/>
        <u/>
        <sz val="14"/>
        <rFont val="Trebuchet MS"/>
        <family val="2"/>
      </rPr>
      <t>hired</t>
    </r>
    <r>
      <rPr>
        <b/>
        <sz val="12"/>
        <rFont val="Trebuchet MS"/>
        <family val="2"/>
      </rPr>
      <t xml:space="preserve"> veterans during the following years?  Please complete the chart below. (These are inclusive of all persons).</t>
    </r>
  </si>
  <si>
    <t>Veterans - 2021</t>
  </si>
  <si>
    <t>Veterans - 2022</t>
  </si>
  <si>
    <t>Veterans - 2023</t>
  </si>
  <si>
    <t>Male</t>
  </si>
  <si>
    <t>Female</t>
  </si>
  <si>
    <t>Percentage lines, as well as, Columns - Overall Total, Total Minority and Total Female should automatically populate.</t>
  </si>
  <si>
    <t>2.  Complete this tab for the 3 "as of" dates in the left-most column, indicated above.</t>
  </si>
  <si>
    <t xml:space="preserve">6.  Complete the Veterans hired boxes for the years indicated.  These numbers are exclusive of the above Diveristy Profile and include all full-time employees in your firm.  </t>
  </si>
  <si>
    <t>They may/may not include individuals in the above table.</t>
  </si>
  <si>
    <r>
      <t xml:space="preserve">DIVERSITY PROFILE -- Response to Disclosure XXIII (vi) for the following RFP:  </t>
    </r>
    <r>
      <rPr>
        <b/>
        <u/>
        <sz val="12"/>
        <color indexed="9"/>
        <rFont val="Trebuchet MS"/>
        <family val="2"/>
      </rPr>
      <t>Legislative</t>
    </r>
    <r>
      <rPr>
        <b/>
        <u/>
        <sz val="12"/>
        <color indexed="9"/>
        <rFont val="Trebuchet MS"/>
        <family val="2"/>
      </rPr>
      <t xml:space="preserve"> Liaison Services</t>
    </r>
    <r>
      <rPr>
        <b/>
        <sz val="12"/>
        <color indexed="9"/>
        <rFont val="Trebuchet MS"/>
        <family val="2"/>
      </rPr>
      <t>________</t>
    </r>
  </si>
  <si>
    <t>Respondent Name:  _______________________</t>
  </si>
  <si>
    <t>Business Unit Data as of December 31, 2023</t>
  </si>
  <si>
    <r>
      <t xml:space="preserve">DIVERSITY PROFILE -- Response to Disclosure XXIII (vi) for the following RFP:  </t>
    </r>
    <r>
      <rPr>
        <b/>
        <u/>
        <sz val="12"/>
        <color indexed="9"/>
        <rFont val="Trebuchet MS"/>
        <family val="2"/>
      </rPr>
      <t xml:space="preserve">Legislative </t>
    </r>
    <r>
      <rPr>
        <b/>
        <u/>
        <sz val="12"/>
        <color indexed="9"/>
        <rFont val="Trebuchet MS"/>
        <family val="2"/>
      </rPr>
      <t>Liaison Services</t>
    </r>
    <r>
      <rPr>
        <b/>
        <sz val="12"/>
        <color indexed="9"/>
        <rFont val="Trebuchet MS"/>
        <family val="2"/>
      </rPr>
      <t>____</t>
    </r>
  </si>
  <si>
    <t>Business Unit Historical Data</t>
  </si>
  <si>
    <t xml:space="preserve">Percentage of Total  </t>
  </si>
  <si>
    <r>
      <t xml:space="preserve">DIVERSITY PROFILE -- Response to Disclosure XXIII (vi) for the following RFP:  </t>
    </r>
    <r>
      <rPr>
        <b/>
        <u/>
        <sz val="12"/>
        <color indexed="9"/>
        <rFont val="Trebuchet MS"/>
        <family val="2"/>
      </rPr>
      <t>Legislative</t>
    </r>
    <r>
      <rPr>
        <b/>
        <u/>
        <sz val="12"/>
        <color indexed="9"/>
        <rFont val="Trebuchet MS"/>
        <family val="2"/>
      </rPr>
      <t xml:space="preserve"> Liaison Services</t>
    </r>
    <r>
      <rPr>
        <b/>
        <sz val="12"/>
        <color indexed="9"/>
        <rFont val="Trebuchet MS"/>
        <family val="2"/>
      </rPr>
      <t>_______</t>
    </r>
  </si>
  <si>
    <t>CTPF Team Data as of December 31, 2023</t>
  </si>
  <si>
    <r>
      <t>DIVERSITY PROFILE -- Response to Disclosure XXIII (vi) for the following RFP:  __</t>
    </r>
    <r>
      <rPr>
        <b/>
        <u/>
        <sz val="12"/>
        <color indexed="9"/>
        <rFont val="Trebuchet MS"/>
        <family val="2"/>
      </rPr>
      <t>Legislative Liaison Services</t>
    </r>
    <r>
      <rPr>
        <b/>
        <sz val="12"/>
        <color indexed="9"/>
        <rFont val="Trebuchet MS"/>
        <family val="2"/>
      </rPr>
      <t>__</t>
    </r>
  </si>
  <si>
    <t>CTPF Team Historical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</si>
</sst>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0"/>
      <name val="Arial"/>
    </font>
    <font>
      <sz val="10"/>
      <name val="Arial"/>
    </font>
    <font>
      <sz val="8"/>
      <name val="Arial"/>
      <family val="2"/>
    </font>
    <font>
      <sz val="10"/>
      <name val="Trebuchet MS"/>
      <family val="2"/>
    </font>
    <font>
      <b/>
      <sz val="10"/>
      <name val="Trebuchet MS"/>
      <family val="2"/>
    </font>
    <font>
      <b/>
      <sz val="12"/>
      <color indexed="9"/>
      <name val="Trebuchet MS"/>
      <family val="2"/>
    </font>
    <font>
      <b/>
      <sz val="9"/>
      <name val="Trebuchet MS"/>
      <family val="2"/>
    </font>
    <font>
      <sz val="9"/>
      <name val="Trebuchet MS"/>
      <family val="2"/>
    </font>
    <font>
      <b/>
      <sz val="8"/>
      <name val="Trebuchet MS"/>
      <family val="2"/>
    </font>
    <font>
      <b/>
      <sz val="11"/>
      <name val="Trebuchet MS"/>
      <family val="2"/>
    </font>
    <font>
      <b/>
      <u/>
      <sz val="10"/>
      <name val="Trebuchet MS"/>
      <family val="2"/>
    </font>
    <font>
      <b/>
      <sz val="12"/>
      <name val="Trebuchet MS"/>
      <family val="2"/>
    </font>
    <font>
      <b/>
      <sz val="14"/>
      <name val="Trebuchet MS"/>
      <family val="2"/>
    </font>
    <font>
      <b/>
      <u/>
      <sz val="14"/>
      <name val="Trebuchet MS"/>
      <family val="2"/>
    </font>
    <font>
      <b/>
      <sz val="16"/>
      <color indexed="9"/>
      <name val="Trebuchet MS"/>
      <family val="2"/>
    </font>
    <font>
      <b/>
      <sz val="14"/>
      <color indexed="9"/>
      <name val="Trebuchet MS"/>
      <family val="2"/>
    </font>
    <font>
      <b/>
      <u/>
      <sz val="12"/>
      <color indexed="9"/>
      <name val="Trebuchet MS"/>
      <family val="2"/>
    </font>
    <font>
      <b/>
      <sz val="10"/>
      <color rgb="FFFF0000"/>
      <name val="Trebuchet MS"/>
      <family val="2"/>
    </font>
  </fonts>
  <fills count="1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BCBA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CDE6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79BC"/>
        <bgColor indexed="64"/>
      </patternFill>
    </fill>
    <fill>
      <patternFill patternType="solid">
        <fgColor theme="9" tint="0.59999389629810485"/>
        <bgColor indexed="64"/>
      </patternFill>
    </fill>
  </fills>
  <borders count="14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ck">
        <color theme="5" tint="-0.24994659260841701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3">
    <xf numFmtId="0" fontId="0" fillId="0" borderId="0" xfId="0"/>
    <xf numFmtId="0" fontId="3" fillId="0" borderId="0" xfId="0" applyFont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7" fillId="0" borderId="0" xfId="0" applyFont="1"/>
    <xf numFmtId="0" fontId="6" fillId="0" borderId="0" xfId="0" applyFont="1" applyAlignment="1">
      <alignment vertical="center"/>
    </xf>
    <xf numFmtId="0" fontId="6" fillId="2" borderId="1" xfId="0" applyFont="1" applyFill="1" applyBorder="1" applyAlignment="1">
      <alignment horizontal="center" vertical="center" wrapText="1"/>
    </xf>
    <xf numFmtId="0" fontId="4" fillId="0" borderId="0" xfId="0" applyFont="1"/>
    <xf numFmtId="0" fontId="8" fillId="0" borderId="0" xfId="0" applyFont="1" applyAlignment="1">
      <alignment horizontal="center" vertical="center" wrapText="1"/>
    </xf>
    <xf numFmtId="9" fontId="8" fillId="0" borderId="0" xfId="1" applyFont="1" applyBorder="1" applyAlignment="1">
      <alignment horizontal="center" vertical="center"/>
    </xf>
    <xf numFmtId="9" fontId="8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9" fontId="11" fillId="0" borderId="0" xfId="1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1" fillId="3" borderId="2" xfId="0" applyFont="1" applyFill="1" applyBorder="1" applyAlignment="1">
      <alignment horizontal="center" wrapText="1"/>
    </xf>
    <xf numFmtId="0" fontId="11" fillId="4" borderId="2" xfId="0" applyFont="1" applyFill="1" applyBorder="1" applyAlignment="1">
      <alignment horizontal="center" wrapText="1"/>
    </xf>
    <xf numFmtId="0" fontId="11" fillId="8" borderId="3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indent="1"/>
    </xf>
    <xf numFmtId="0" fontId="9" fillId="0" borderId="0" xfId="0" applyFont="1" applyAlignment="1">
      <alignment horizontal="left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9" fontId="4" fillId="0" borderId="1" xfId="1" applyFont="1" applyBorder="1" applyAlignment="1">
      <alignment horizontal="center" vertical="center"/>
    </xf>
    <xf numFmtId="9" fontId="4" fillId="0" borderId="1" xfId="0" applyNumberFormat="1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12" fillId="0" borderId="0" xfId="0" applyFont="1"/>
    <xf numFmtId="0" fontId="4" fillId="0" borderId="4" xfId="0" applyFont="1" applyBorder="1" applyAlignment="1">
      <alignment horizontal="center" vertical="center" wrapText="1"/>
    </xf>
    <xf numFmtId="9" fontId="4" fillId="2" borderId="4" xfId="0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9" fontId="4" fillId="0" borderId="0" xfId="0" applyNumberFormat="1" applyFont="1" applyAlignment="1">
      <alignment horizontal="center" vertical="center" wrapText="1"/>
    </xf>
    <xf numFmtId="0" fontId="8" fillId="9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wrapText="1"/>
    </xf>
    <xf numFmtId="0" fontId="8" fillId="10" borderId="6" xfId="0" applyFont="1" applyFill="1" applyBorder="1" applyAlignment="1">
      <alignment horizontal="center" wrapText="1"/>
    </xf>
    <xf numFmtId="0" fontId="6" fillId="11" borderId="1" xfId="0" applyFont="1" applyFill="1" applyBorder="1" applyAlignment="1">
      <alignment horizontal="center" wrapText="1"/>
    </xf>
    <xf numFmtId="0" fontId="6" fillId="10" borderId="1" xfId="0" applyFont="1" applyFill="1" applyBorder="1" applyAlignment="1">
      <alignment horizontal="center" wrapText="1"/>
    </xf>
    <xf numFmtId="0" fontId="17" fillId="0" borderId="0" xfId="0" applyFont="1"/>
    <xf numFmtId="0" fontId="6" fillId="10" borderId="6" xfId="0" applyFont="1" applyFill="1" applyBorder="1" applyAlignment="1">
      <alignment horizontal="center" wrapText="1"/>
    </xf>
    <xf numFmtId="14" fontId="4" fillId="0" borderId="4" xfId="0" applyNumberFormat="1" applyFont="1" applyBorder="1" applyAlignment="1">
      <alignment horizontal="center" vertical="center"/>
    </xf>
    <xf numFmtId="0" fontId="15" fillId="6" borderId="0" xfId="0" applyFont="1" applyFill="1" applyAlignment="1">
      <alignment horizontal="center"/>
    </xf>
    <xf numFmtId="0" fontId="9" fillId="0" borderId="0" xfId="0" applyFont="1" applyAlignment="1">
      <alignment horizontal="left" wrapText="1"/>
    </xf>
    <xf numFmtId="0" fontId="11" fillId="12" borderId="7" xfId="0" applyFont="1" applyFill="1" applyBorder="1" applyAlignment="1">
      <alignment horizontal="center"/>
    </xf>
    <xf numFmtId="0" fontId="11" fillId="12" borderId="4" xfId="0" applyFont="1" applyFill="1" applyBorder="1" applyAlignment="1">
      <alignment horizontal="center"/>
    </xf>
    <xf numFmtId="0" fontId="5" fillId="6" borderId="0" xfId="0" applyFont="1" applyFill="1" applyAlignment="1">
      <alignment horizontal="center"/>
    </xf>
    <xf numFmtId="0" fontId="14" fillId="6" borderId="0" xfId="0" applyFont="1" applyFill="1" applyAlignment="1">
      <alignment horizontal="center"/>
    </xf>
    <xf numFmtId="0" fontId="12" fillId="13" borderId="13" xfId="0" applyFont="1" applyFill="1" applyBorder="1" applyAlignment="1">
      <alignment horizontal="center" vertical="center" wrapText="1"/>
    </xf>
    <xf numFmtId="0" fontId="12" fillId="13" borderId="4" xfId="0" applyFont="1" applyFill="1" applyBorder="1" applyAlignment="1">
      <alignment horizontal="center" vertical="center" wrapText="1"/>
    </xf>
    <xf numFmtId="0" fontId="11" fillId="14" borderId="8" xfId="0" applyFont="1" applyFill="1" applyBorder="1" applyAlignment="1">
      <alignment horizontal="center"/>
    </xf>
    <xf numFmtId="0" fontId="11" fillId="14" borderId="9" xfId="0" applyFont="1" applyFill="1" applyBorder="1" applyAlignment="1">
      <alignment horizontal="center"/>
    </xf>
    <xf numFmtId="0" fontId="11" fillId="15" borderId="8" xfId="0" applyFont="1" applyFill="1" applyBorder="1" applyAlignment="1">
      <alignment horizontal="center"/>
    </xf>
    <xf numFmtId="0" fontId="11" fillId="15" borderId="9" xfId="0" applyFont="1" applyFill="1" applyBorder="1" applyAlignment="1">
      <alignment horizontal="center"/>
    </xf>
    <xf numFmtId="0" fontId="11" fillId="15" borderId="10" xfId="0" applyFont="1" applyFill="1" applyBorder="1" applyAlignment="1">
      <alignment horizontal="center"/>
    </xf>
    <xf numFmtId="15" fontId="5" fillId="6" borderId="0" xfId="0" applyNumberFormat="1" applyFont="1" applyFill="1" applyAlignment="1">
      <alignment horizontal="center"/>
    </xf>
    <xf numFmtId="0" fontId="12" fillId="12" borderId="7" xfId="0" applyFont="1" applyFill="1" applyBorder="1" applyAlignment="1">
      <alignment horizontal="center"/>
    </xf>
    <xf numFmtId="0" fontId="12" fillId="12" borderId="4" xfId="0" applyFont="1" applyFill="1" applyBorder="1" applyAlignment="1">
      <alignment horizontal="center"/>
    </xf>
    <xf numFmtId="0" fontId="6" fillId="5" borderId="7" xfId="0" applyFont="1" applyFill="1" applyBorder="1" applyAlignment="1">
      <alignment horizontal="center" wrapText="1"/>
    </xf>
    <xf numFmtId="0" fontId="6" fillId="5" borderId="4" xfId="0" applyFont="1" applyFill="1" applyBorder="1" applyAlignment="1">
      <alignment horizontal="center" wrapText="1"/>
    </xf>
    <xf numFmtId="0" fontId="11" fillId="7" borderId="8" xfId="0" applyFont="1" applyFill="1" applyBorder="1" applyAlignment="1">
      <alignment horizontal="center"/>
    </xf>
    <xf numFmtId="0" fontId="11" fillId="7" borderId="10" xfId="0" applyFont="1" applyFill="1" applyBorder="1" applyAlignment="1">
      <alignment horizontal="center"/>
    </xf>
    <xf numFmtId="9" fontId="11" fillId="16" borderId="11" xfId="1" applyFont="1" applyFill="1" applyBorder="1" applyAlignment="1">
      <alignment horizontal="left" vertical="center" wrapText="1"/>
    </xf>
    <xf numFmtId="9" fontId="11" fillId="16" borderId="12" xfId="1" applyFont="1" applyFill="1" applyBorder="1" applyAlignment="1">
      <alignment horizontal="left" vertical="center" wrapText="1"/>
    </xf>
    <xf numFmtId="0" fontId="12" fillId="5" borderId="7" xfId="0" applyFont="1" applyFill="1" applyBorder="1" applyAlignment="1">
      <alignment horizontal="center" wrapText="1"/>
    </xf>
    <xf numFmtId="0" fontId="12" fillId="5" borderId="4" xfId="0" applyFont="1" applyFill="1" applyBorder="1" applyAlignment="1">
      <alignment horizontal="center" wrapText="1"/>
    </xf>
    <xf numFmtId="0" fontId="11" fillId="14" borderId="10" xfId="0" applyFont="1" applyFill="1" applyBorder="1" applyAlignment="1">
      <alignment horizontal="center"/>
    </xf>
    <xf numFmtId="0" fontId="11" fillId="4" borderId="8" xfId="0" applyFont="1" applyFill="1" applyBorder="1" applyAlignment="1">
      <alignment horizontal="center" vertical="center"/>
    </xf>
    <xf numFmtId="0" fontId="11" fillId="4" borderId="9" xfId="0" applyFont="1" applyFill="1" applyBorder="1" applyAlignment="1">
      <alignment horizontal="center" vertical="center"/>
    </xf>
    <xf numFmtId="0" fontId="11" fillId="4" borderId="10" xfId="0" applyFont="1" applyFill="1" applyBorder="1" applyAlignment="1">
      <alignment horizontal="center" vertical="center"/>
    </xf>
    <xf numFmtId="0" fontId="11" fillId="14" borderId="8" xfId="0" applyFont="1" applyFill="1" applyBorder="1" applyAlignment="1">
      <alignment horizontal="center" vertical="center"/>
    </xf>
    <xf numFmtId="0" fontId="11" fillId="14" borderId="9" xfId="0" applyFont="1" applyFill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styles.xml" Id="rId8" /><Relationship Type="http://schemas.openxmlformats.org/officeDocument/2006/relationships/customXml" Target="../customXml/item3.xml" Id="rId13" /><Relationship Type="http://schemas.openxmlformats.org/officeDocument/2006/relationships/worksheet" Target="worksheets/sheet3.xml" Id="rId3" /><Relationship Type="http://schemas.openxmlformats.org/officeDocument/2006/relationships/theme" Target="theme/theme1.xml" Id="rId7" /><Relationship Type="http://schemas.openxmlformats.org/officeDocument/2006/relationships/customXml" Target="../customXml/item2.xml" Id="rId12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customXml" Target="../customXml/item1.xml" Id="rId11" /><Relationship Type="http://schemas.openxmlformats.org/officeDocument/2006/relationships/worksheet" Target="worksheets/sheet5.xml" Id="rId5" /><Relationship Type="http://schemas.openxmlformats.org/officeDocument/2006/relationships/calcChain" Target="calcChain.xml" Id="rId10" /><Relationship Type="http://schemas.openxmlformats.org/officeDocument/2006/relationships/worksheet" Target="worksheets/sheet4.xml" Id="rId4" /><Relationship Type="http://schemas.openxmlformats.org/officeDocument/2006/relationships/sharedStrings" Target="sharedStrings.xml" Id="rId9" /><Relationship Type="http://schemas.openxmlformats.org/officeDocument/2006/relationships/customXml" Target="/customXML/item4.xml" Id="imanage.xml" 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F94D1D-5A2F-4F93-9FF7-C514615A583C}">
  <sheetPr>
    <tabColor theme="3" tint="0.59999389629810485"/>
    <pageSetUpPr fitToPage="1"/>
  </sheetPr>
  <dimension ref="B1:AD34"/>
  <sheetViews>
    <sheetView tabSelected="1" zoomScaleNormal="100" workbookViewId="0">
      <selection activeCell="B7" sqref="B7:B8"/>
    </sheetView>
  </sheetViews>
  <sheetFormatPr defaultColWidth="9.1796875" defaultRowHeight="13.5" x14ac:dyDescent="0.35"/>
  <cols>
    <col min="1" max="1" width="4.453125" style="1" customWidth="1"/>
    <col min="2" max="2" width="26" style="1" customWidth="1"/>
    <col min="3" max="3" width="11.26953125" style="3" customWidth="1"/>
    <col min="4" max="4" width="8.81640625" style="3" customWidth="1"/>
    <col min="5" max="5" width="9" style="3" customWidth="1"/>
    <col min="6" max="6" width="11.26953125" style="3" customWidth="1"/>
    <col min="7" max="7" width="9.7265625" style="3" customWidth="1"/>
    <col min="8" max="8" width="10.81640625" style="3" customWidth="1"/>
    <col min="9" max="9" width="9.7265625" style="3" customWidth="1"/>
    <col min="10" max="10" width="10.453125" style="3" customWidth="1"/>
    <col min="11" max="11" width="9.7265625" style="3" customWidth="1"/>
    <col min="12" max="12" width="10.453125" style="3" customWidth="1"/>
    <col min="13" max="13" width="10.7265625" style="3" customWidth="1"/>
    <col min="14" max="14" width="9.7265625" style="3" customWidth="1"/>
    <col min="15" max="15" width="10.81640625" style="3" customWidth="1"/>
    <col min="16" max="16" width="9.7265625" style="3" customWidth="1"/>
    <col min="17" max="17" width="11.81640625" style="3" customWidth="1"/>
    <col min="18" max="22" width="11.7265625" style="1" customWidth="1"/>
    <col min="23" max="16384" width="9.1796875" style="1"/>
  </cols>
  <sheetData>
    <row r="1" spans="2:30" x14ac:dyDescent="0.35"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2:30" ht="27" customHeight="1" x14ac:dyDescent="0.45">
      <c r="B2" s="43" t="s">
        <v>0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</row>
    <row r="3" spans="2:30" ht="21.75" customHeight="1" x14ac:dyDescent="0.35">
      <c r="B3" s="47" t="s">
        <v>1</v>
      </c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</row>
    <row r="4" spans="2:30" ht="20.5" x14ac:dyDescent="0.45">
      <c r="B4" s="48" t="s">
        <v>2</v>
      </c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</row>
    <row r="5" spans="2:30" ht="15.5" x14ac:dyDescent="0.35">
      <c r="B5" s="47" t="s">
        <v>3</v>
      </c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</row>
    <row r="6" spans="2:30" ht="15" customHeight="1" thickBot="1" x14ac:dyDescent="0.4"/>
    <row r="7" spans="2:30" s="4" customFormat="1" ht="21.75" customHeight="1" thickTop="1" thickBot="1" x14ac:dyDescent="0.4">
      <c r="B7" s="45" t="s">
        <v>4</v>
      </c>
      <c r="C7" s="51" t="s">
        <v>5</v>
      </c>
      <c r="D7" s="52"/>
      <c r="E7" s="52"/>
      <c r="F7" s="52"/>
      <c r="G7" s="52"/>
      <c r="H7" s="52"/>
      <c r="I7" s="52"/>
      <c r="J7" s="53" t="s">
        <v>6</v>
      </c>
      <c r="K7" s="54"/>
      <c r="L7" s="54"/>
      <c r="M7" s="54"/>
      <c r="N7" s="54"/>
      <c r="O7" s="54"/>
      <c r="P7" s="55"/>
      <c r="Q7" s="49" t="s">
        <v>7</v>
      </c>
    </row>
    <row r="8" spans="2:30" ht="102.75" customHeight="1" thickTop="1" thickBot="1" x14ac:dyDescent="0.4">
      <c r="B8" s="46"/>
      <c r="C8" s="39" t="s">
        <v>8</v>
      </c>
      <c r="D8" s="37" t="s">
        <v>9</v>
      </c>
      <c r="E8" s="41" t="s">
        <v>10</v>
      </c>
      <c r="F8" s="37" t="s">
        <v>11</v>
      </c>
      <c r="G8" s="41" t="s">
        <v>12</v>
      </c>
      <c r="H8" s="41" t="s">
        <v>13</v>
      </c>
      <c r="I8" s="41" t="s">
        <v>14</v>
      </c>
      <c r="J8" s="38" t="s">
        <v>8</v>
      </c>
      <c r="K8" s="38" t="s">
        <v>15</v>
      </c>
      <c r="L8" s="38" t="s">
        <v>10</v>
      </c>
      <c r="M8" s="38" t="s">
        <v>16</v>
      </c>
      <c r="N8" s="38" t="s">
        <v>12</v>
      </c>
      <c r="O8" s="38" t="s">
        <v>13</v>
      </c>
      <c r="P8" s="38" t="s">
        <v>14</v>
      </c>
      <c r="Q8" s="50"/>
    </row>
    <row r="9" spans="2:30" s="4" customFormat="1" ht="38.25" customHeight="1" thickTop="1" thickBot="1" x14ac:dyDescent="0.3">
      <c r="B9" s="35" t="s">
        <v>17</v>
      </c>
      <c r="C9" s="29">
        <v>2</v>
      </c>
      <c r="D9" s="30">
        <v>85</v>
      </c>
      <c r="E9" s="30">
        <v>2</v>
      </c>
      <c r="F9" s="30"/>
      <c r="G9" s="30">
        <v>3</v>
      </c>
      <c r="H9" s="30"/>
      <c r="I9" s="30">
        <v>2</v>
      </c>
      <c r="J9" s="29"/>
      <c r="K9" s="30">
        <v>48</v>
      </c>
      <c r="L9" s="30">
        <v>2</v>
      </c>
      <c r="M9" s="30">
        <v>5</v>
      </c>
      <c r="N9" s="30">
        <v>2</v>
      </c>
      <c r="O9" s="30"/>
      <c r="P9" s="30">
        <v>1</v>
      </c>
      <c r="Q9" s="20">
        <f>SUM(C9:P9)</f>
        <v>152</v>
      </c>
    </row>
    <row r="10" spans="2:30" s="4" customFormat="1" ht="45.75" customHeight="1" thickTop="1" thickBot="1" x14ac:dyDescent="0.3">
      <c r="B10" s="35" t="s">
        <v>18</v>
      </c>
      <c r="C10" s="29">
        <v>4</v>
      </c>
      <c r="D10" s="30">
        <v>151</v>
      </c>
      <c r="E10" s="30">
        <v>12</v>
      </c>
      <c r="F10" s="30">
        <v>9</v>
      </c>
      <c r="G10" s="30">
        <v>9</v>
      </c>
      <c r="H10" s="30"/>
      <c r="I10" s="30">
        <v>5</v>
      </c>
      <c r="J10" s="29">
        <v>5</v>
      </c>
      <c r="K10" s="30">
        <v>92</v>
      </c>
      <c r="L10" s="30">
        <v>8</v>
      </c>
      <c r="M10" s="30">
        <v>7</v>
      </c>
      <c r="N10" s="30">
        <v>4</v>
      </c>
      <c r="O10" s="30"/>
      <c r="P10" s="30"/>
      <c r="Q10" s="20">
        <f>SUM(C10:P10)</f>
        <v>306</v>
      </c>
    </row>
    <row r="11" spans="2:30" s="4" customFormat="1" ht="36.75" customHeight="1" thickTop="1" thickBot="1" x14ac:dyDescent="0.3">
      <c r="B11" s="35" t="s">
        <v>19</v>
      </c>
      <c r="C11" s="29">
        <v>1</v>
      </c>
      <c r="D11" s="30">
        <v>24</v>
      </c>
      <c r="E11" s="30">
        <v>2</v>
      </c>
      <c r="F11" s="30">
        <v>1</v>
      </c>
      <c r="G11" s="30">
        <v>2</v>
      </c>
      <c r="H11" s="30"/>
      <c r="I11" s="30">
        <v>1</v>
      </c>
      <c r="J11" s="29">
        <v>15</v>
      </c>
      <c r="K11" s="30">
        <v>114</v>
      </c>
      <c r="L11" s="30">
        <v>12</v>
      </c>
      <c r="M11" s="30">
        <v>9</v>
      </c>
      <c r="N11" s="30">
        <v>7</v>
      </c>
      <c r="O11" s="30">
        <v>1</v>
      </c>
      <c r="P11" s="30">
        <v>5</v>
      </c>
      <c r="Q11" s="20">
        <f>SUM(C11:P11)</f>
        <v>194</v>
      </c>
    </row>
    <row r="12" spans="2:30" s="4" customFormat="1" ht="38.25" customHeight="1" thickTop="1" thickBot="1" x14ac:dyDescent="0.3">
      <c r="B12" s="35" t="s">
        <v>20</v>
      </c>
      <c r="C12" s="30"/>
      <c r="D12" s="30"/>
      <c r="E12" s="30"/>
      <c r="F12" s="30"/>
      <c r="G12" s="30"/>
      <c r="H12" s="30"/>
      <c r="I12" s="30"/>
      <c r="J12" s="31"/>
      <c r="K12" s="30"/>
      <c r="L12" s="30"/>
      <c r="M12" s="30"/>
      <c r="N12" s="30"/>
      <c r="O12" s="30"/>
      <c r="P12" s="30"/>
      <c r="Q12" s="20">
        <f>SUM(C12:P12)</f>
        <v>0</v>
      </c>
    </row>
    <row r="13" spans="2:30" s="4" customFormat="1" ht="25" customHeight="1" thickTop="1" thickBot="1" x14ac:dyDescent="0.3">
      <c r="B13" s="21" t="s">
        <v>21</v>
      </c>
      <c r="C13" s="21">
        <f t="shared" ref="C13:Q13" si="0">SUM(C9:C12)</f>
        <v>7</v>
      </c>
      <c r="D13" s="20">
        <f t="shared" si="0"/>
        <v>260</v>
      </c>
      <c r="E13" s="20">
        <f t="shared" si="0"/>
        <v>16</v>
      </c>
      <c r="F13" s="20">
        <f t="shared" si="0"/>
        <v>10</v>
      </c>
      <c r="G13" s="20">
        <f t="shared" si="0"/>
        <v>14</v>
      </c>
      <c r="H13" s="20">
        <f t="shared" si="0"/>
        <v>0</v>
      </c>
      <c r="I13" s="20">
        <f t="shared" si="0"/>
        <v>8</v>
      </c>
      <c r="J13" s="21">
        <f t="shared" si="0"/>
        <v>20</v>
      </c>
      <c r="K13" s="20">
        <f t="shared" si="0"/>
        <v>254</v>
      </c>
      <c r="L13" s="20">
        <f t="shared" si="0"/>
        <v>22</v>
      </c>
      <c r="M13" s="20">
        <f t="shared" si="0"/>
        <v>21</v>
      </c>
      <c r="N13" s="20">
        <f t="shared" si="0"/>
        <v>13</v>
      </c>
      <c r="O13" s="20">
        <f t="shared" si="0"/>
        <v>1</v>
      </c>
      <c r="P13" s="20">
        <f t="shared" si="0"/>
        <v>6</v>
      </c>
      <c r="Q13" s="20">
        <f t="shared" si="0"/>
        <v>652</v>
      </c>
    </row>
    <row r="14" spans="2:30" s="4" customFormat="1" ht="25" customHeight="1" thickTop="1" thickBot="1" x14ac:dyDescent="0.3">
      <c r="B14" s="21" t="s">
        <v>22</v>
      </c>
      <c r="C14" s="22">
        <f t="shared" ref="C14:P14" si="1">C13/$Q$13</f>
        <v>1.0736196319018405E-2</v>
      </c>
      <c r="D14" s="22">
        <f t="shared" si="1"/>
        <v>0.3987730061349693</v>
      </c>
      <c r="E14" s="22">
        <f t="shared" si="1"/>
        <v>2.4539877300613498E-2</v>
      </c>
      <c r="F14" s="22">
        <f t="shared" si="1"/>
        <v>1.5337423312883436E-2</v>
      </c>
      <c r="G14" s="22">
        <f t="shared" si="1"/>
        <v>2.1472392638036811E-2</v>
      </c>
      <c r="H14" s="22">
        <f t="shared" si="1"/>
        <v>0</v>
      </c>
      <c r="I14" s="22">
        <f t="shared" si="1"/>
        <v>1.2269938650306749E-2</v>
      </c>
      <c r="J14" s="22">
        <f t="shared" si="1"/>
        <v>3.0674846625766871E-2</v>
      </c>
      <c r="K14" s="22">
        <f t="shared" si="1"/>
        <v>0.38957055214723929</v>
      </c>
      <c r="L14" s="22">
        <f t="shared" si="1"/>
        <v>3.3742331288343558E-2</v>
      </c>
      <c r="M14" s="22">
        <f t="shared" si="1"/>
        <v>3.2208588957055216E-2</v>
      </c>
      <c r="N14" s="22">
        <f t="shared" si="1"/>
        <v>1.9938650306748466E-2</v>
      </c>
      <c r="O14" s="22">
        <f t="shared" si="1"/>
        <v>1.5337423312883436E-3</v>
      </c>
      <c r="P14" s="22">
        <f t="shared" si="1"/>
        <v>9.202453987730062E-3</v>
      </c>
      <c r="Q14" s="23">
        <f>SUM(C14:P14)</f>
        <v>1</v>
      </c>
    </row>
    <row r="15" spans="2:30" s="4" customFormat="1" ht="14" thickTop="1" x14ac:dyDescent="0.25">
      <c r="B15" s="9"/>
      <c r="C15" s="9"/>
      <c r="D15" s="10"/>
      <c r="E15" s="10"/>
      <c r="F15" s="10"/>
      <c r="G15" s="10"/>
      <c r="H15" s="10"/>
      <c r="I15" s="10"/>
      <c r="J15" s="9"/>
      <c r="K15" s="10"/>
      <c r="L15" s="10"/>
      <c r="M15" s="10"/>
      <c r="N15" s="10"/>
      <c r="O15" s="10"/>
      <c r="P15" s="10"/>
      <c r="Q15" s="11"/>
    </row>
    <row r="16" spans="2:30" ht="17.25" customHeight="1" x14ac:dyDescent="0.35">
      <c r="B16" s="40" t="s">
        <v>23</v>
      </c>
      <c r="C16" s="8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</row>
    <row r="17" spans="2:30" ht="17.25" customHeight="1" x14ac:dyDescent="0.35">
      <c r="B17" s="8"/>
      <c r="C17" s="8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</row>
    <row r="18" spans="2:30" ht="17.25" customHeight="1" x14ac:dyDescent="0.35">
      <c r="B18" s="44" t="s">
        <v>24</v>
      </c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</row>
    <row r="19" spans="2:30" ht="17.25" customHeight="1" x14ac:dyDescent="0.35">
      <c r="B19" s="44"/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</row>
    <row r="20" spans="2:30" ht="17.25" customHeight="1" x14ac:dyDescent="0.35"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</row>
    <row r="21" spans="2:30" ht="17.25" customHeight="1" x14ac:dyDescent="0.45">
      <c r="B21" s="26" t="s">
        <v>25</v>
      </c>
    </row>
    <row r="22" spans="2:30" x14ac:dyDescent="0.35">
      <c r="B22" s="8" t="s">
        <v>26</v>
      </c>
    </row>
    <row r="23" spans="2:30" x14ac:dyDescent="0.35">
      <c r="B23" s="8" t="s">
        <v>27</v>
      </c>
    </row>
    <row r="24" spans="2:30" x14ac:dyDescent="0.35">
      <c r="B24" s="8"/>
      <c r="C24" s="8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</row>
    <row r="25" spans="2:30" s="8" customFormat="1" x14ac:dyDescent="0.35">
      <c r="B25" s="8" t="s">
        <v>28</v>
      </c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</row>
    <row r="26" spans="2:30" s="8" customFormat="1" x14ac:dyDescent="0.35">
      <c r="B26" s="18" t="s">
        <v>29</v>
      </c>
      <c r="C26" s="18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</row>
    <row r="27" spans="2:30" s="8" customFormat="1" x14ac:dyDescent="0.35">
      <c r="B27" s="18" t="s">
        <v>30</v>
      </c>
      <c r="C27" s="18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</row>
    <row r="28" spans="2:30" s="8" customFormat="1" x14ac:dyDescent="0.35">
      <c r="B28" s="18" t="s">
        <v>31</v>
      </c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</row>
    <row r="29" spans="2:30" s="8" customFormat="1" x14ac:dyDescent="0.35">
      <c r="B29" s="18" t="s">
        <v>32</v>
      </c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</row>
    <row r="30" spans="2:30" x14ac:dyDescent="0.35">
      <c r="B30" s="18" t="s">
        <v>33</v>
      </c>
    </row>
    <row r="31" spans="2:30" s="8" customFormat="1" x14ac:dyDescent="0.35">
      <c r="B31" s="18"/>
      <c r="C31" s="18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</row>
    <row r="32" spans="2:30" s="8" customFormat="1" x14ac:dyDescent="0.35">
      <c r="B32" s="18"/>
      <c r="C32" s="25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</row>
    <row r="33" spans="2:19" x14ac:dyDescent="0.35">
      <c r="B33" s="18"/>
    </row>
    <row r="34" spans="2:19" x14ac:dyDescent="0.35">
      <c r="C34" s="8"/>
      <c r="D34" s="1"/>
      <c r="R34" s="2"/>
      <c r="S34" s="2"/>
    </row>
  </sheetData>
  <mergeCells count="9">
    <mergeCell ref="B2:Q2"/>
    <mergeCell ref="B18:Q19"/>
    <mergeCell ref="B7:B8"/>
    <mergeCell ref="B3:Q3"/>
    <mergeCell ref="B4:Q4"/>
    <mergeCell ref="B5:Q5"/>
    <mergeCell ref="Q7:Q8"/>
    <mergeCell ref="C7:I7"/>
    <mergeCell ref="J7:P7"/>
  </mergeCells>
  <phoneticPr fontId="2" type="noConversion"/>
  <pageMargins left="0.25" right="0.25" top="0.25" bottom="0.25" header="0.5" footer="0.5"/>
  <pageSetup scale="7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A9717D-871E-4FE2-BB64-EE11FD6B8C4F}">
  <sheetPr>
    <tabColor theme="3" tint="0.39997558519241921"/>
    <pageSetUpPr fitToPage="1"/>
  </sheetPr>
  <dimension ref="B2:AF39"/>
  <sheetViews>
    <sheetView zoomScaleNormal="100" workbookViewId="0">
      <selection activeCell="B7" sqref="B7:B8"/>
    </sheetView>
  </sheetViews>
  <sheetFormatPr defaultColWidth="9.1796875" defaultRowHeight="13.5" x14ac:dyDescent="0.35"/>
  <cols>
    <col min="1" max="1" width="9.1796875" style="1"/>
    <col min="2" max="2" width="19.81640625" style="1" customWidth="1"/>
    <col min="3" max="3" width="11.7265625" style="1" customWidth="1"/>
    <col min="4" max="4" width="8.81640625" style="1" bestFit="1" customWidth="1"/>
    <col min="5" max="5" width="8.81640625" style="3" bestFit="1" customWidth="1"/>
    <col min="6" max="6" width="11.1796875" style="3" customWidth="1"/>
    <col min="7" max="7" width="8.81640625" style="3" bestFit="1" customWidth="1"/>
    <col min="8" max="8" width="10.54296875" style="3" customWidth="1"/>
    <col min="9" max="9" width="8.81640625" style="3" customWidth="1"/>
    <col min="10" max="10" width="10" style="3" bestFit="1" customWidth="1"/>
    <col min="11" max="11" width="8.81640625" style="3" customWidth="1"/>
    <col min="12" max="12" width="8.81640625" style="3" bestFit="1" customWidth="1"/>
    <col min="13" max="13" width="12" style="3" customWidth="1"/>
    <col min="14" max="14" width="8.81640625" style="3" bestFit="1" customWidth="1"/>
    <col min="15" max="15" width="11.26953125" style="3" customWidth="1"/>
    <col min="16" max="16" width="8.81640625" style="3" bestFit="1" customWidth="1"/>
    <col min="17" max="17" width="9" style="3" customWidth="1"/>
    <col min="18" max="18" width="13.1796875" style="3" customWidth="1"/>
    <col min="19" max="19" width="12.81640625" style="2" customWidth="1"/>
    <col min="20" max="24" width="11.7265625" style="1" customWidth="1"/>
    <col min="25" max="16384" width="9.1796875" style="1"/>
  </cols>
  <sheetData>
    <row r="2" spans="2:19" ht="24.75" customHeight="1" x14ac:dyDescent="0.45">
      <c r="B2" s="43" t="s">
        <v>0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</row>
    <row r="3" spans="2:19" ht="22.5" customHeight="1" x14ac:dyDescent="0.35">
      <c r="B3" s="47" t="s">
        <v>34</v>
      </c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</row>
    <row r="4" spans="2:19" ht="20.5" x14ac:dyDescent="0.45">
      <c r="B4" s="48" t="s">
        <v>2</v>
      </c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</row>
    <row r="5" spans="2:19" ht="15.5" x14ac:dyDescent="0.35">
      <c r="B5" s="56" t="s">
        <v>35</v>
      </c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</row>
    <row r="6" spans="2:19" ht="14" thickBot="1" x14ac:dyDescent="0.4">
      <c r="C6" s="3"/>
      <c r="D6" s="3"/>
      <c r="Q6" s="2"/>
      <c r="R6" s="2"/>
    </row>
    <row r="7" spans="2:19" s="5" customFormat="1" ht="23.25" customHeight="1" thickTop="1" thickBot="1" x14ac:dyDescent="0.4">
      <c r="B7" s="57" t="s">
        <v>36</v>
      </c>
      <c r="C7" s="51" t="s">
        <v>5</v>
      </c>
      <c r="D7" s="52"/>
      <c r="E7" s="52"/>
      <c r="F7" s="52"/>
      <c r="G7" s="52"/>
      <c r="H7" s="52"/>
      <c r="I7" s="52"/>
      <c r="J7" s="53" t="s">
        <v>6</v>
      </c>
      <c r="K7" s="54"/>
      <c r="L7" s="54"/>
      <c r="M7" s="54"/>
      <c r="N7" s="54"/>
      <c r="O7" s="54"/>
      <c r="P7" s="55"/>
      <c r="Q7" s="59" t="s">
        <v>37</v>
      </c>
      <c r="R7" s="59" t="s">
        <v>38</v>
      </c>
      <c r="S7" s="59" t="s">
        <v>39</v>
      </c>
    </row>
    <row r="8" spans="2:19" s="5" customFormat="1" ht="105.75" customHeight="1" thickTop="1" thickBot="1" x14ac:dyDescent="0.4">
      <c r="B8" s="58"/>
      <c r="C8" s="39" t="s">
        <v>8</v>
      </c>
      <c r="D8" s="37" t="s">
        <v>9</v>
      </c>
      <c r="E8" s="41" t="s">
        <v>10</v>
      </c>
      <c r="F8" s="37" t="s">
        <v>11</v>
      </c>
      <c r="G8" s="41" t="s">
        <v>12</v>
      </c>
      <c r="H8" s="41" t="s">
        <v>13</v>
      </c>
      <c r="I8" s="41" t="s">
        <v>14</v>
      </c>
      <c r="J8" s="38" t="s">
        <v>8</v>
      </c>
      <c r="K8" s="38" t="s">
        <v>40</v>
      </c>
      <c r="L8" s="38" t="s">
        <v>10</v>
      </c>
      <c r="M8" s="38" t="s">
        <v>16</v>
      </c>
      <c r="N8" s="38" t="s">
        <v>12</v>
      </c>
      <c r="O8" s="38" t="s">
        <v>13</v>
      </c>
      <c r="P8" s="38" t="s">
        <v>14</v>
      </c>
      <c r="Q8" s="60"/>
      <c r="R8" s="60"/>
      <c r="S8" s="60"/>
    </row>
    <row r="9" spans="2:19" s="6" customFormat="1" ht="33.75" customHeight="1" thickTop="1" thickBot="1" x14ac:dyDescent="0.3">
      <c r="B9" s="24">
        <v>44561</v>
      </c>
      <c r="C9" s="20">
        <v>5</v>
      </c>
      <c r="D9" s="20">
        <v>269</v>
      </c>
      <c r="E9" s="20">
        <v>10</v>
      </c>
      <c r="F9" s="20">
        <v>9</v>
      </c>
      <c r="G9" s="20">
        <v>13</v>
      </c>
      <c r="H9" s="20"/>
      <c r="I9" s="20">
        <v>7</v>
      </c>
      <c r="J9" s="20">
        <v>12</v>
      </c>
      <c r="K9" s="20">
        <v>263</v>
      </c>
      <c r="L9" s="20">
        <v>17</v>
      </c>
      <c r="M9" s="20">
        <v>16</v>
      </c>
      <c r="N9" s="20">
        <v>11</v>
      </c>
      <c r="O9" s="20"/>
      <c r="P9" s="20">
        <v>2</v>
      </c>
      <c r="Q9" s="20">
        <f>SUM(C9:P9)</f>
        <v>634</v>
      </c>
      <c r="R9" s="27">
        <f>SUM(C9,E9,F9,G9,H9,I9,J9,L9,M9,N9,O9,P9)</f>
        <v>102</v>
      </c>
      <c r="S9" s="27">
        <f>SUM(J9,K9,L9,M9,N9,O9,P9)</f>
        <v>321</v>
      </c>
    </row>
    <row r="10" spans="2:19" s="6" customFormat="1" ht="41.25" customHeight="1" thickTop="1" thickBot="1" x14ac:dyDescent="0.3">
      <c r="B10" s="7" t="s">
        <v>41</v>
      </c>
      <c r="C10" s="28">
        <f>SUM(C9)/Q9</f>
        <v>7.8864353312302835E-3</v>
      </c>
      <c r="D10" s="28">
        <f>SUM(D9)/Q9</f>
        <v>0.4242902208201893</v>
      </c>
      <c r="E10" s="28">
        <f>SUM(E9)/Q9</f>
        <v>1.5772870662460567E-2</v>
      </c>
      <c r="F10" s="28">
        <f>SUM(F9)/Q9</f>
        <v>1.4195583596214511E-2</v>
      </c>
      <c r="G10" s="28">
        <f>SUM(G9)/Q9</f>
        <v>2.0504731861198739E-2</v>
      </c>
      <c r="H10" s="28">
        <f>SUM(H9)/Q9</f>
        <v>0</v>
      </c>
      <c r="I10" s="28">
        <f>SUM(I9)/Q9</f>
        <v>1.1041009463722398E-2</v>
      </c>
      <c r="J10" s="28">
        <f>SUM(J9)/Q9</f>
        <v>1.8927444794952682E-2</v>
      </c>
      <c r="K10" s="28">
        <f>SUM(K9)/Q9</f>
        <v>0.41482649842271291</v>
      </c>
      <c r="L10" s="28">
        <f>SUM(L9)/Q9</f>
        <v>2.6813880126182965E-2</v>
      </c>
      <c r="M10" s="28">
        <f>SUM(M9)/Q9</f>
        <v>2.5236593059936908E-2</v>
      </c>
      <c r="N10" s="28">
        <f>SUM(N9)/Q9</f>
        <v>1.7350157728706624E-2</v>
      </c>
      <c r="O10" s="28">
        <f>SUM(O9)/Q9</f>
        <v>0</v>
      </c>
      <c r="P10" s="28">
        <f>SUM(P9)/Q9</f>
        <v>3.1545741324921135E-3</v>
      </c>
      <c r="Q10" s="28">
        <f>SUM(Q9)/Q9</f>
        <v>1</v>
      </c>
      <c r="R10" s="28">
        <f>SUM(R9)/Q9</f>
        <v>0.16088328075709779</v>
      </c>
      <c r="S10" s="28">
        <f>SUM(S9)/Q9</f>
        <v>0.50630914826498419</v>
      </c>
    </row>
    <row r="11" spans="2:19" s="6" customFormat="1" ht="32.25" customHeight="1" thickTop="1" thickBot="1" x14ac:dyDescent="0.3">
      <c r="B11" s="24">
        <v>44926</v>
      </c>
      <c r="C11" s="20">
        <v>2</v>
      </c>
      <c r="D11" s="20">
        <v>269</v>
      </c>
      <c r="E11" s="20">
        <v>12</v>
      </c>
      <c r="F11" s="20">
        <v>9</v>
      </c>
      <c r="G11" s="20">
        <v>13</v>
      </c>
      <c r="H11" s="20"/>
      <c r="I11" s="20">
        <v>11</v>
      </c>
      <c r="J11" s="20">
        <v>16</v>
      </c>
      <c r="K11" s="20">
        <v>252</v>
      </c>
      <c r="L11" s="20">
        <v>21</v>
      </c>
      <c r="M11" s="20">
        <v>22</v>
      </c>
      <c r="N11" s="20">
        <v>11</v>
      </c>
      <c r="O11" s="20"/>
      <c r="P11" s="20">
        <v>5</v>
      </c>
      <c r="Q11" s="20">
        <f>SUM(C11:P11)</f>
        <v>643</v>
      </c>
      <c r="R11" s="27">
        <f>SUM(C11,E11,F11,G11,H11,I11,J11,L11,M11,N11,O11,P11)</f>
        <v>122</v>
      </c>
      <c r="S11" s="27">
        <f>SUM(J11,K11,L11,M11,N11,O11,P11)</f>
        <v>327</v>
      </c>
    </row>
    <row r="12" spans="2:19" s="6" customFormat="1" ht="39" customHeight="1" thickTop="1" thickBot="1" x14ac:dyDescent="0.3">
      <c r="B12" s="7" t="s">
        <v>41</v>
      </c>
      <c r="C12" s="28">
        <f>SUM(C11)/Q11</f>
        <v>3.1104199066874028E-3</v>
      </c>
      <c r="D12" s="28">
        <f>SUM(D11)/Q11</f>
        <v>0.41835147744945567</v>
      </c>
      <c r="E12" s="28">
        <f>SUM(E11)/Q11</f>
        <v>1.8662519440124418E-2</v>
      </c>
      <c r="F12" s="28">
        <f>SUM(F11)/Q11</f>
        <v>1.3996889580093312E-2</v>
      </c>
      <c r="G12" s="28">
        <f>SUM(G11)/Q11</f>
        <v>2.0217729393468119E-2</v>
      </c>
      <c r="H12" s="28">
        <f>SUM(H11)/Q11</f>
        <v>0</v>
      </c>
      <c r="I12" s="28">
        <f>SUM(I11)/Q11</f>
        <v>1.7107309486780714E-2</v>
      </c>
      <c r="J12" s="28">
        <f>SUM(J11)/Q11</f>
        <v>2.4883359253499222E-2</v>
      </c>
      <c r="K12" s="28">
        <f>SUM(K11)/Q11</f>
        <v>0.39191290824261277</v>
      </c>
      <c r="L12" s="28">
        <f>SUM(L11)/Q11</f>
        <v>3.2659409020217731E-2</v>
      </c>
      <c r="M12" s="28">
        <f>SUM(M11)/Q11</f>
        <v>3.4214618973561428E-2</v>
      </c>
      <c r="N12" s="28">
        <f>SUM(N11)/Q11</f>
        <v>1.7107309486780714E-2</v>
      </c>
      <c r="O12" s="28">
        <f>SUM(O11)/Q11</f>
        <v>0</v>
      </c>
      <c r="P12" s="28">
        <f>SUM(P11)/Q11</f>
        <v>7.7760497667185074E-3</v>
      </c>
      <c r="Q12" s="28">
        <f>SUM(Q11)/Q11</f>
        <v>1</v>
      </c>
      <c r="R12" s="28">
        <f>SUM(R11)/Q11</f>
        <v>0.18973561430793157</v>
      </c>
      <c r="S12" s="28">
        <f>SUM(S11)/Q11</f>
        <v>0.50855365474339032</v>
      </c>
    </row>
    <row r="13" spans="2:19" s="5" customFormat="1" ht="33.75" customHeight="1" thickTop="1" thickBot="1" x14ac:dyDescent="0.35">
      <c r="B13" s="42">
        <v>45291</v>
      </c>
      <c r="C13" s="27">
        <v>7</v>
      </c>
      <c r="D13" s="27">
        <v>260</v>
      </c>
      <c r="E13" s="21">
        <v>16</v>
      </c>
      <c r="F13" s="21">
        <v>10</v>
      </c>
      <c r="G13" s="21">
        <v>14</v>
      </c>
      <c r="H13" s="21">
        <v>0</v>
      </c>
      <c r="I13" s="21">
        <v>8</v>
      </c>
      <c r="J13" s="21">
        <v>20</v>
      </c>
      <c r="K13" s="21">
        <v>254</v>
      </c>
      <c r="L13" s="21">
        <v>22</v>
      </c>
      <c r="M13" s="21">
        <v>21</v>
      </c>
      <c r="N13" s="21">
        <v>13</v>
      </c>
      <c r="O13" s="21">
        <v>1</v>
      </c>
      <c r="P13" s="21">
        <v>6</v>
      </c>
      <c r="Q13" s="27">
        <f>SUM(C13:P13)</f>
        <v>652</v>
      </c>
      <c r="R13" s="27">
        <f>SUM(C13,E13,F13,G13,H13,I13,J13,L13,M13,N13,O13,P13)</f>
        <v>138</v>
      </c>
      <c r="S13" s="27">
        <f>SUM(J13,K13,L13,M13,N13,O13,P13)</f>
        <v>337</v>
      </c>
    </row>
    <row r="14" spans="2:19" s="5" customFormat="1" ht="39" customHeight="1" thickTop="1" thickBot="1" x14ac:dyDescent="0.35">
      <c r="B14" s="7" t="s">
        <v>41</v>
      </c>
      <c r="C14" s="28">
        <f>SUM(C13)/Q13</f>
        <v>1.0736196319018405E-2</v>
      </c>
      <c r="D14" s="28">
        <f>SUM(D13)/Q13</f>
        <v>0.3987730061349693</v>
      </c>
      <c r="E14" s="28">
        <f>SUM(E13)/Q13</f>
        <v>2.4539877300613498E-2</v>
      </c>
      <c r="F14" s="28">
        <f>SUM(F13)/Q13</f>
        <v>1.5337423312883436E-2</v>
      </c>
      <c r="G14" s="28">
        <f>SUM(G13)/Q13</f>
        <v>2.1472392638036811E-2</v>
      </c>
      <c r="H14" s="28">
        <f>SUM(H13)/Q13</f>
        <v>0</v>
      </c>
      <c r="I14" s="28">
        <f>SUM(I13)/Q13</f>
        <v>1.2269938650306749E-2</v>
      </c>
      <c r="J14" s="28">
        <f>SUM(J13)/Q13</f>
        <v>3.0674846625766871E-2</v>
      </c>
      <c r="K14" s="28">
        <f>SUM(K13)/Q13</f>
        <v>0.38957055214723929</v>
      </c>
      <c r="L14" s="28">
        <f>SUM(L13)/Q13</f>
        <v>3.3742331288343558E-2</v>
      </c>
      <c r="M14" s="28">
        <f>SUM(M13)/Q13</f>
        <v>3.2208588957055216E-2</v>
      </c>
      <c r="N14" s="28">
        <f>SUM(N13)/Q13</f>
        <v>1.9938650306748466E-2</v>
      </c>
      <c r="O14" s="28">
        <f>SUM(O13)/Q13</f>
        <v>1.5337423312883436E-3</v>
      </c>
      <c r="P14" s="28">
        <f>SUM(P13)/Q13</f>
        <v>9.202453987730062E-3</v>
      </c>
      <c r="Q14" s="28">
        <f>SUM(Q13)/Q13</f>
        <v>1</v>
      </c>
      <c r="R14" s="28">
        <f>SUM(R13)/Q13</f>
        <v>0.21165644171779141</v>
      </c>
      <c r="S14" s="28">
        <f>SUM(S13)/Q13</f>
        <v>0.51687116564417179</v>
      </c>
    </row>
    <row r="15" spans="2:19" s="5" customFormat="1" ht="14" thickTop="1" x14ac:dyDescent="0.3">
      <c r="B15" s="33"/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</row>
    <row r="17" spans="2:32" s="4" customFormat="1" ht="25" customHeight="1" x14ac:dyDescent="0.25">
      <c r="B17" s="17" t="s">
        <v>42</v>
      </c>
      <c r="C17" s="63" t="s">
        <v>43</v>
      </c>
      <c r="D17" s="63"/>
      <c r="E17" s="63"/>
      <c r="F17" s="63"/>
      <c r="G17" s="63"/>
      <c r="H17" s="63"/>
      <c r="I17" s="63"/>
      <c r="J17" s="63"/>
      <c r="K17" s="63"/>
      <c r="L17" s="63"/>
      <c r="M17" s="63"/>
      <c r="N17" s="63"/>
      <c r="O17" s="63"/>
      <c r="P17" s="63"/>
      <c r="Q17" s="63"/>
      <c r="R17" s="63"/>
      <c r="S17" s="64"/>
    </row>
    <row r="18" spans="2:32" s="4" customFormat="1" ht="14.25" customHeight="1" thickBot="1" x14ac:dyDescent="0.3">
      <c r="B18" s="12"/>
      <c r="C18" s="13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0"/>
      <c r="O18" s="10"/>
      <c r="P18" s="10"/>
      <c r="Q18" s="11"/>
    </row>
    <row r="19" spans="2:32" s="4" customFormat="1" ht="25" customHeight="1" thickTop="1" thickBot="1" x14ac:dyDescent="0.4">
      <c r="B19" s="9"/>
      <c r="C19" s="10"/>
      <c r="D19" s="10"/>
      <c r="E19" s="61" t="s">
        <v>44</v>
      </c>
      <c r="F19" s="62"/>
      <c r="G19" s="11"/>
      <c r="H19" s="61" t="s">
        <v>45</v>
      </c>
      <c r="I19" s="62"/>
      <c r="K19" s="61" t="s">
        <v>46</v>
      </c>
      <c r="L19" s="62"/>
    </row>
    <row r="20" spans="2:32" s="4" customFormat="1" ht="25" customHeight="1" thickTop="1" x14ac:dyDescent="0.35">
      <c r="B20" s="9"/>
      <c r="C20" s="10"/>
      <c r="D20" s="10"/>
      <c r="E20" s="15" t="s">
        <v>47</v>
      </c>
      <c r="F20" s="16" t="s">
        <v>48</v>
      </c>
      <c r="G20" s="11"/>
      <c r="H20" s="15" t="s">
        <v>47</v>
      </c>
      <c r="I20" s="16" t="s">
        <v>48</v>
      </c>
      <c r="K20" s="15" t="s">
        <v>47</v>
      </c>
      <c r="L20" s="16" t="s">
        <v>48</v>
      </c>
    </row>
    <row r="21" spans="2:32" s="4" customFormat="1" ht="25" customHeight="1" x14ac:dyDescent="0.25">
      <c r="B21" s="9"/>
      <c r="C21" s="10"/>
      <c r="D21" s="10"/>
      <c r="E21" s="32">
        <v>3</v>
      </c>
      <c r="F21" s="32">
        <v>5</v>
      </c>
      <c r="G21" s="11"/>
      <c r="H21" s="32">
        <v>5</v>
      </c>
      <c r="I21" s="32">
        <v>2</v>
      </c>
      <c r="K21" s="32">
        <v>6</v>
      </c>
      <c r="L21" s="32">
        <v>3</v>
      </c>
    </row>
    <row r="22" spans="2:32" s="4" customFormat="1" ht="24.75" customHeight="1" x14ac:dyDescent="0.25">
      <c r="B22" s="9"/>
      <c r="C22" s="10"/>
      <c r="D22" s="12"/>
      <c r="E22" s="12"/>
      <c r="F22" s="10"/>
      <c r="G22" s="12"/>
      <c r="H22" s="12"/>
      <c r="I22" s="11"/>
      <c r="J22" s="12"/>
      <c r="K22" s="12"/>
    </row>
    <row r="23" spans="2:32" x14ac:dyDescent="0.35">
      <c r="B23" s="40" t="s">
        <v>23</v>
      </c>
      <c r="C23" s="8"/>
      <c r="D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</row>
    <row r="24" spans="2:32" x14ac:dyDescent="0.35">
      <c r="B24" s="40"/>
      <c r="C24" s="8"/>
      <c r="D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</row>
    <row r="25" spans="2:32" ht="16.5" customHeight="1" x14ac:dyDescent="0.35">
      <c r="B25" s="44" t="s">
        <v>24</v>
      </c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</row>
    <row r="26" spans="2:32" ht="15" customHeight="1" x14ac:dyDescent="0.35"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</row>
    <row r="27" spans="2:32" ht="14.5" x14ac:dyDescent="0.35"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</row>
    <row r="28" spans="2:32" ht="19" x14ac:dyDescent="0.45">
      <c r="B28" s="26" t="s">
        <v>25</v>
      </c>
      <c r="C28" s="3"/>
      <c r="D28" s="3"/>
      <c r="S28" s="3"/>
    </row>
    <row r="29" spans="2:32" x14ac:dyDescent="0.35">
      <c r="B29" s="8" t="s">
        <v>26</v>
      </c>
      <c r="C29" s="3"/>
      <c r="D29" s="3"/>
      <c r="S29" s="3"/>
    </row>
    <row r="30" spans="2:32" x14ac:dyDescent="0.35">
      <c r="B30" s="8" t="s">
        <v>49</v>
      </c>
      <c r="C30" s="3"/>
      <c r="D30" s="3"/>
      <c r="S30" s="3"/>
    </row>
    <row r="31" spans="2:32" x14ac:dyDescent="0.35">
      <c r="B31" s="8"/>
      <c r="C31" s="8"/>
      <c r="D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</row>
    <row r="32" spans="2:32" s="8" customFormat="1" x14ac:dyDescent="0.35">
      <c r="B32" s="8" t="s">
        <v>28</v>
      </c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</row>
    <row r="33" spans="2:32" s="8" customFormat="1" x14ac:dyDescent="0.35">
      <c r="B33" s="18" t="s">
        <v>29</v>
      </c>
      <c r="C33" s="18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</row>
    <row r="34" spans="2:32" s="8" customFormat="1" x14ac:dyDescent="0.35">
      <c r="B34" s="18" t="s">
        <v>50</v>
      </c>
      <c r="C34" s="18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</row>
    <row r="35" spans="2:32" s="8" customFormat="1" x14ac:dyDescent="0.35">
      <c r="B35" s="18" t="s">
        <v>31</v>
      </c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</row>
    <row r="36" spans="2:32" s="8" customFormat="1" x14ac:dyDescent="0.35">
      <c r="B36" s="18" t="s">
        <v>32</v>
      </c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</row>
    <row r="37" spans="2:32" x14ac:dyDescent="0.35">
      <c r="B37" s="18" t="s">
        <v>33</v>
      </c>
      <c r="C37" s="3"/>
      <c r="D37" s="3"/>
      <c r="S37" s="3"/>
    </row>
    <row r="38" spans="2:32" s="8" customFormat="1" x14ac:dyDescent="0.35">
      <c r="B38" s="18" t="s">
        <v>51</v>
      </c>
      <c r="C38" s="18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</row>
    <row r="39" spans="2:32" x14ac:dyDescent="0.35">
      <c r="C39" s="8" t="s">
        <v>52</v>
      </c>
    </row>
  </sheetData>
  <mergeCells count="15">
    <mergeCell ref="B2:S2"/>
    <mergeCell ref="B3:S3"/>
    <mergeCell ref="B4:S4"/>
    <mergeCell ref="B5:S5"/>
    <mergeCell ref="B25:S26"/>
    <mergeCell ref="B7:B8"/>
    <mergeCell ref="Q7:Q8"/>
    <mergeCell ref="R7:R8"/>
    <mergeCell ref="S7:S8"/>
    <mergeCell ref="C7:I7"/>
    <mergeCell ref="J7:P7"/>
    <mergeCell ref="H19:I19"/>
    <mergeCell ref="E19:F19"/>
    <mergeCell ref="K19:L19"/>
    <mergeCell ref="C17:S17"/>
  </mergeCells>
  <phoneticPr fontId="2" type="noConversion"/>
  <pageMargins left="0.25" right="0.25" top="0.25" bottom="0.25" header="0.5" footer="0.5"/>
  <pageSetup scale="66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398981-010E-498C-8666-D10E5A5FF280}">
  <sheetPr>
    <tabColor theme="5" tint="0.59999389629810485"/>
    <pageSetUpPr fitToPage="1"/>
  </sheetPr>
  <dimension ref="A1:AF31"/>
  <sheetViews>
    <sheetView zoomScaleNormal="100" workbookViewId="0">
      <selection activeCell="B7" sqref="B7:B8"/>
    </sheetView>
  </sheetViews>
  <sheetFormatPr defaultColWidth="9.1796875" defaultRowHeight="25.5" customHeight="1" x14ac:dyDescent="0.35"/>
  <cols>
    <col min="1" max="1" width="6.81640625" style="1" customWidth="1"/>
    <col min="2" max="2" width="28.7265625" style="3" customWidth="1"/>
    <col min="3" max="3" width="10" style="3" customWidth="1"/>
    <col min="4" max="4" width="12.54296875" style="3" bestFit="1" customWidth="1"/>
    <col min="5" max="5" width="10.54296875" style="3" bestFit="1" customWidth="1"/>
    <col min="6" max="6" width="10.81640625" style="3" bestFit="1" customWidth="1"/>
    <col min="7" max="7" width="9.453125" style="3" bestFit="1" customWidth="1"/>
    <col min="8" max="8" width="10.81640625" style="3" bestFit="1" customWidth="1"/>
    <col min="9" max="9" width="12.81640625" style="3" bestFit="1" customWidth="1"/>
    <col min="10" max="10" width="10.54296875" style="3" customWidth="1"/>
    <col min="11" max="11" width="12.54296875" style="3" bestFit="1" customWidth="1"/>
    <col min="12" max="12" width="11.453125" style="3" bestFit="1" customWidth="1"/>
    <col min="13" max="13" width="10.81640625" style="3" bestFit="1" customWidth="1"/>
    <col min="14" max="14" width="9.81640625" style="3" bestFit="1" customWidth="1"/>
    <col min="15" max="15" width="10.81640625" style="3" bestFit="1" customWidth="1"/>
    <col min="16" max="16" width="9.453125" style="3" bestFit="1" customWidth="1"/>
    <col min="17" max="17" width="19.54296875" style="1" bestFit="1" customWidth="1"/>
    <col min="18" max="23" width="11.7265625" style="1" customWidth="1"/>
    <col min="24" max="16384" width="9.1796875" style="1"/>
  </cols>
  <sheetData>
    <row r="1" spans="1:32" ht="11.25" customHeight="1" x14ac:dyDescent="0.3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32" ht="30.75" customHeight="1" x14ac:dyDescent="0.45">
      <c r="B2" s="43" t="s">
        <v>0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</row>
    <row r="3" spans="1:32" ht="26.25" customHeight="1" x14ac:dyDescent="0.35">
      <c r="B3" s="47" t="s">
        <v>53</v>
      </c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</row>
    <row r="4" spans="1:32" ht="20.5" x14ac:dyDescent="0.45">
      <c r="B4" s="48" t="s">
        <v>54</v>
      </c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</row>
    <row r="5" spans="1:32" ht="15.5" x14ac:dyDescent="0.35">
      <c r="B5" s="47" t="s">
        <v>55</v>
      </c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</row>
    <row r="6" spans="1:32" ht="12.75" customHeight="1" thickBot="1" x14ac:dyDescent="0.4">
      <c r="B6" s="1"/>
      <c r="Q6" s="3"/>
    </row>
    <row r="7" spans="1:32" ht="19.5" customHeight="1" thickTop="1" thickBot="1" x14ac:dyDescent="0.4">
      <c r="A7" s="4"/>
      <c r="B7" s="45" t="s">
        <v>4</v>
      </c>
      <c r="C7" s="51" t="s">
        <v>5</v>
      </c>
      <c r="D7" s="52"/>
      <c r="E7" s="52"/>
      <c r="F7" s="52"/>
      <c r="G7" s="52"/>
      <c r="H7" s="52"/>
      <c r="I7" s="52"/>
      <c r="J7" s="53" t="s">
        <v>6</v>
      </c>
      <c r="K7" s="54"/>
      <c r="L7" s="54"/>
      <c r="M7" s="54"/>
      <c r="N7" s="54"/>
      <c r="O7" s="54"/>
      <c r="P7" s="55"/>
      <c r="Q7" s="49" t="s">
        <v>7</v>
      </c>
      <c r="R7" s="4"/>
      <c r="S7" s="4"/>
      <c r="T7" s="4"/>
    </row>
    <row r="8" spans="1:32" ht="96.75" customHeight="1" thickTop="1" thickBot="1" x14ac:dyDescent="0.4">
      <c r="B8" s="46"/>
      <c r="C8" s="39" t="s">
        <v>8</v>
      </c>
      <c r="D8" s="37" t="s">
        <v>9</v>
      </c>
      <c r="E8" s="41" t="s">
        <v>10</v>
      </c>
      <c r="F8" s="37" t="s">
        <v>11</v>
      </c>
      <c r="G8" s="41" t="s">
        <v>12</v>
      </c>
      <c r="H8" s="41" t="s">
        <v>13</v>
      </c>
      <c r="I8" s="41" t="s">
        <v>14</v>
      </c>
      <c r="J8" s="38" t="s">
        <v>8</v>
      </c>
      <c r="K8" s="38" t="s">
        <v>15</v>
      </c>
      <c r="L8" s="38" t="s">
        <v>10</v>
      </c>
      <c r="M8" s="38" t="s">
        <v>16</v>
      </c>
      <c r="N8" s="38" t="s">
        <v>12</v>
      </c>
      <c r="O8" s="38" t="s">
        <v>13</v>
      </c>
      <c r="P8" s="38" t="s">
        <v>14</v>
      </c>
      <c r="Q8" s="50"/>
    </row>
    <row r="9" spans="1:32" ht="36.75" customHeight="1" thickTop="1" thickBot="1" x14ac:dyDescent="0.4">
      <c r="A9" s="4"/>
      <c r="B9" s="35" t="s">
        <v>17</v>
      </c>
      <c r="C9" s="29"/>
      <c r="D9" s="30">
        <v>3</v>
      </c>
      <c r="E9" s="30"/>
      <c r="F9" s="30"/>
      <c r="G9" s="30"/>
      <c r="H9" s="30"/>
      <c r="I9" s="30"/>
      <c r="J9" s="29"/>
      <c r="K9" s="30">
        <v>2</v>
      </c>
      <c r="L9" s="30"/>
      <c r="M9" s="30"/>
      <c r="N9" s="30"/>
      <c r="O9" s="30"/>
      <c r="P9" s="30"/>
      <c r="Q9" s="20">
        <f>SUM(C9:P9)</f>
        <v>5</v>
      </c>
      <c r="R9" s="4"/>
      <c r="S9" s="4"/>
      <c r="T9" s="4"/>
    </row>
    <row r="10" spans="1:32" s="4" customFormat="1" ht="39.75" customHeight="1" thickTop="1" thickBot="1" x14ac:dyDescent="0.3">
      <c r="B10" s="35" t="s">
        <v>18</v>
      </c>
      <c r="C10" s="30">
        <v>2</v>
      </c>
      <c r="D10" s="30">
        <v>17</v>
      </c>
      <c r="E10" s="30">
        <v>3</v>
      </c>
      <c r="F10" s="30">
        <v>1</v>
      </c>
      <c r="G10" s="30">
        <v>1</v>
      </c>
      <c r="H10" s="30"/>
      <c r="I10" s="30"/>
      <c r="J10" s="30"/>
      <c r="K10" s="30">
        <v>10</v>
      </c>
      <c r="L10" s="30">
        <v>2</v>
      </c>
      <c r="M10" s="30">
        <v>2</v>
      </c>
      <c r="N10" s="30">
        <v>1</v>
      </c>
      <c r="O10" s="30"/>
      <c r="P10" s="30"/>
      <c r="Q10" s="20">
        <f>SUM(C10:P10)</f>
        <v>39</v>
      </c>
    </row>
    <row r="11" spans="1:32" s="4" customFormat="1" ht="38.25" customHeight="1" thickTop="1" thickBot="1" x14ac:dyDescent="0.3">
      <c r="B11" s="35" t="s">
        <v>19</v>
      </c>
      <c r="C11" s="29">
        <v>1</v>
      </c>
      <c r="D11" s="30">
        <v>1</v>
      </c>
      <c r="E11" s="30"/>
      <c r="F11" s="30"/>
      <c r="G11" s="30"/>
      <c r="H11" s="30"/>
      <c r="I11" s="30">
        <v>1</v>
      </c>
      <c r="J11" s="29"/>
      <c r="K11" s="30">
        <v>5</v>
      </c>
      <c r="L11" s="30">
        <v>1</v>
      </c>
      <c r="M11" s="30"/>
      <c r="N11" s="30"/>
      <c r="O11" s="30"/>
      <c r="P11" s="30">
        <v>1</v>
      </c>
      <c r="Q11" s="20">
        <f>SUM(C11:P11)</f>
        <v>10</v>
      </c>
    </row>
    <row r="12" spans="1:32" s="4" customFormat="1" ht="38.25" customHeight="1" thickTop="1" thickBot="1" x14ac:dyDescent="0.3">
      <c r="B12" s="35" t="s">
        <v>20</v>
      </c>
      <c r="C12" s="30"/>
      <c r="D12" s="30"/>
      <c r="E12" s="30"/>
      <c r="F12" s="30"/>
      <c r="G12" s="30"/>
      <c r="H12" s="30"/>
      <c r="I12" s="30"/>
      <c r="J12" s="31"/>
      <c r="K12" s="30"/>
      <c r="L12" s="30"/>
      <c r="M12" s="30"/>
      <c r="N12" s="30"/>
      <c r="O12" s="30"/>
      <c r="P12" s="30"/>
      <c r="Q12" s="20">
        <f>SUM(C12:P12)</f>
        <v>0</v>
      </c>
    </row>
    <row r="13" spans="1:32" s="4" customFormat="1" ht="25.5" customHeight="1" thickTop="1" thickBot="1" x14ac:dyDescent="0.3">
      <c r="B13" s="21" t="s">
        <v>21</v>
      </c>
      <c r="C13" s="21">
        <f t="shared" ref="C13:Q13" si="0">SUM(C9:C12)</f>
        <v>3</v>
      </c>
      <c r="D13" s="20">
        <f t="shared" si="0"/>
        <v>21</v>
      </c>
      <c r="E13" s="20">
        <f t="shared" si="0"/>
        <v>3</v>
      </c>
      <c r="F13" s="20">
        <f t="shared" si="0"/>
        <v>1</v>
      </c>
      <c r="G13" s="20">
        <f t="shared" si="0"/>
        <v>1</v>
      </c>
      <c r="H13" s="20">
        <f t="shared" si="0"/>
        <v>0</v>
      </c>
      <c r="I13" s="20">
        <f t="shared" si="0"/>
        <v>1</v>
      </c>
      <c r="J13" s="21">
        <f t="shared" si="0"/>
        <v>0</v>
      </c>
      <c r="K13" s="20">
        <f t="shared" si="0"/>
        <v>17</v>
      </c>
      <c r="L13" s="20">
        <f t="shared" si="0"/>
        <v>3</v>
      </c>
      <c r="M13" s="20">
        <f t="shared" si="0"/>
        <v>2</v>
      </c>
      <c r="N13" s="20">
        <f t="shared" si="0"/>
        <v>1</v>
      </c>
      <c r="O13" s="20">
        <f t="shared" si="0"/>
        <v>0</v>
      </c>
      <c r="P13" s="20">
        <f t="shared" si="0"/>
        <v>1</v>
      </c>
      <c r="Q13" s="20">
        <f t="shared" si="0"/>
        <v>54</v>
      </c>
    </row>
    <row r="14" spans="1:32" s="4" customFormat="1" ht="25.5" customHeight="1" thickTop="1" thickBot="1" x14ac:dyDescent="0.3">
      <c r="B14" s="21" t="s">
        <v>22</v>
      </c>
      <c r="C14" s="22">
        <f t="shared" ref="C14:P14" si="1">C13/$Q$13</f>
        <v>5.5555555555555552E-2</v>
      </c>
      <c r="D14" s="22">
        <f t="shared" si="1"/>
        <v>0.3888888888888889</v>
      </c>
      <c r="E14" s="22">
        <f t="shared" si="1"/>
        <v>5.5555555555555552E-2</v>
      </c>
      <c r="F14" s="22">
        <f t="shared" si="1"/>
        <v>1.8518518518518517E-2</v>
      </c>
      <c r="G14" s="22">
        <f t="shared" si="1"/>
        <v>1.8518518518518517E-2</v>
      </c>
      <c r="H14" s="22">
        <f t="shared" si="1"/>
        <v>0</v>
      </c>
      <c r="I14" s="22">
        <f t="shared" si="1"/>
        <v>1.8518518518518517E-2</v>
      </c>
      <c r="J14" s="22">
        <f t="shared" si="1"/>
        <v>0</v>
      </c>
      <c r="K14" s="22">
        <f t="shared" si="1"/>
        <v>0.31481481481481483</v>
      </c>
      <c r="L14" s="22">
        <f t="shared" si="1"/>
        <v>5.5555555555555552E-2</v>
      </c>
      <c r="M14" s="22">
        <f t="shared" si="1"/>
        <v>3.7037037037037035E-2</v>
      </c>
      <c r="N14" s="22">
        <f t="shared" si="1"/>
        <v>1.8518518518518517E-2</v>
      </c>
      <c r="O14" s="22">
        <f t="shared" si="1"/>
        <v>0</v>
      </c>
      <c r="P14" s="22">
        <f t="shared" si="1"/>
        <v>1.8518518518518517E-2</v>
      </c>
      <c r="Q14" s="23">
        <f>SUM(C14:P14)</f>
        <v>0.99999999999999978</v>
      </c>
    </row>
    <row r="15" spans="1:32" s="4" customFormat="1" ht="14" thickTop="1" x14ac:dyDescent="0.25">
      <c r="B15" s="9"/>
      <c r="C15" s="9"/>
      <c r="D15" s="10"/>
      <c r="E15" s="10"/>
      <c r="F15" s="10"/>
      <c r="G15" s="10"/>
      <c r="H15" s="10"/>
      <c r="I15" s="10"/>
      <c r="J15" s="9"/>
      <c r="K15" s="10"/>
      <c r="L15" s="10"/>
      <c r="M15" s="10"/>
      <c r="N15" s="10"/>
      <c r="O15" s="10"/>
      <c r="P15" s="10"/>
      <c r="Q15" s="11"/>
    </row>
    <row r="16" spans="1:32" ht="17.25" customHeight="1" x14ac:dyDescent="0.35">
      <c r="B16" s="40" t="s">
        <v>23</v>
      </c>
      <c r="C16" s="8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</row>
    <row r="17" spans="2:32" ht="17.25" customHeight="1" x14ac:dyDescent="0.35">
      <c r="B17" s="8"/>
      <c r="C17" s="8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</row>
    <row r="18" spans="2:32" ht="17.25" customHeight="1" x14ac:dyDescent="0.35">
      <c r="B18" s="44" t="s">
        <v>24</v>
      </c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spans="2:32" ht="17.25" customHeight="1" x14ac:dyDescent="0.35">
      <c r="B19" s="44"/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</row>
    <row r="20" spans="2:32" ht="17.25" customHeight="1" x14ac:dyDescent="0.35"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</row>
    <row r="21" spans="2:32" ht="17.25" customHeight="1" x14ac:dyDescent="0.45">
      <c r="B21" s="26" t="s">
        <v>25</v>
      </c>
      <c r="Q21" s="3"/>
      <c r="R21" s="3"/>
      <c r="S21" s="3"/>
    </row>
    <row r="22" spans="2:32" ht="13.5" x14ac:dyDescent="0.35">
      <c r="B22" s="8" t="s">
        <v>26</v>
      </c>
      <c r="Q22" s="3"/>
      <c r="R22" s="3"/>
      <c r="S22" s="3"/>
    </row>
    <row r="23" spans="2:32" ht="13.5" x14ac:dyDescent="0.35">
      <c r="B23" s="8" t="s">
        <v>27</v>
      </c>
      <c r="Q23" s="3"/>
      <c r="R23" s="3"/>
      <c r="S23" s="3"/>
    </row>
    <row r="24" spans="2:32" ht="13.5" x14ac:dyDescent="0.35">
      <c r="B24" s="8"/>
      <c r="C24" s="8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</row>
    <row r="25" spans="2:32" s="8" customFormat="1" ht="13.5" x14ac:dyDescent="0.35">
      <c r="B25" s="8" t="s">
        <v>28</v>
      </c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</row>
    <row r="26" spans="2:32" s="8" customFormat="1" ht="13.5" x14ac:dyDescent="0.35">
      <c r="B26" s="18" t="s">
        <v>29</v>
      </c>
      <c r="C26" s="18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</row>
    <row r="27" spans="2:32" s="8" customFormat="1" ht="13.5" x14ac:dyDescent="0.35">
      <c r="B27" s="18" t="s">
        <v>30</v>
      </c>
      <c r="C27" s="18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</row>
    <row r="28" spans="2:32" s="8" customFormat="1" ht="13.5" x14ac:dyDescent="0.35">
      <c r="B28" s="18" t="s">
        <v>31</v>
      </c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</row>
    <row r="29" spans="2:32" s="8" customFormat="1" ht="13.5" x14ac:dyDescent="0.35">
      <c r="B29" s="18" t="s">
        <v>32</v>
      </c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</row>
    <row r="30" spans="2:32" ht="13.5" x14ac:dyDescent="0.35">
      <c r="B30" s="18" t="s">
        <v>33</v>
      </c>
      <c r="Q30" s="3"/>
      <c r="R30" s="3"/>
      <c r="S30" s="3"/>
    </row>
    <row r="31" spans="2:32" s="8" customFormat="1" ht="13.5" x14ac:dyDescent="0.35">
      <c r="B31" s="18"/>
      <c r="C31" s="18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</row>
  </sheetData>
  <mergeCells count="9">
    <mergeCell ref="B2:Q2"/>
    <mergeCell ref="B18:R19"/>
    <mergeCell ref="B3:Q3"/>
    <mergeCell ref="B4:Q4"/>
    <mergeCell ref="B5:Q5"/>
    <mergeCell ref="B7:B8"/>
    <mergeCell ref="C7:I7"/>
    <mergeCell ref="J7:P7"/>
    <mergeCell ref="Q7:Q8"/>
  </mergeCells>
  <phoneticPr fontId="2" type="noConversion"/>
  <pageMargins left="0.25" right="0.25" top="0.25" bottom="0.25" header="0.5" footer="0.5"/>
  <pageSetup scale="62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34DA2C-6D53-4E84-9594-B41D684D90FE}">
  <sheetPr>
    <tabColor theme="5" tint="0.39997558519241921"/>
    <pageSetUpPr fitToPage="1"/>
  </sheetPr>
  <dimension ref="A1:AF59"/>
  <sheetViews>
    <sheetView zoomScaleNormal="100" workbookViewId="0">
      <selection activeCell="B7" sqref="B7:B8"/>
    </sheetView>
  </sheetViews>
  <sheetFormatPr defaultColWidth="9.1796875" defaultRowHeight="13.5" x14ac:dyDescent="0.35"/>
  <cols>
    <col min="1" max="1" width="5.54296875" style="1" customWidth="1"/>
    <col min="2" max="2" width="17.54296875" style="3" customWidth="1"/>
    <col min="3" max="3" width="10" style="3" bestFit="1" customWidth="1"/>
    <col min="4" max="4" width="12.54296875" style="3" bestFit="1" customWidth="1"/>
    <col min="5" max="5" width="11.453125" style="3" bestFit="1" customWidth="1"/>
    <col min="6" max="6" width="10.81640625" style="3" bestFit="1" customWidth="1"/>
    <col min="7" max="7" width="9.81640625" style="3" bestFit="1" customWidth="1"/>
    <col min="8" max="8" width="10.81640625" style="3" bestFit="1" customWidth="1"/>
    <col min="9" max="9" width="9.453125" style="3" bestFit="1" customWidth="1"/>
    <col min="10" max="10" width="10" style="3" bestFit="1" customWidth="1"/>
    <col min="11" max="11" width="12.26953125" style="3" customWidth="1"/>
    <col min="12" max="12" width="11.453125" style="3" bestFit="1" customWidth="1"/>
    <col min="13" max="13" width="10.81640625" style="3" bestFit="1" customWidth="1"/>
    <col min="14" max="14" width="9.81640625" style="3" bestFit="1" customWidth="1"/>
    <col min="15" max="15" width="10.81640625" style="3" bestFit="1" customWidth="1"/>
    <col min="16" max="16" width="9.453125" style="2" bestFit="1" customWidth="1"/>
    <col min="17" max="18" width="12.7265625" style="2" customWidth="1"/>
    <col min="19" max="19" width="12" style="1" customWidth="1"/>
    <col min="20" max="20" width="9.453125" style="1" customWidth="1"/>
    <col min="21" max="23" width="11.7265625" style="1" customWidth="1"/>
    <col min="24" max="16384" width="9.1796875" style="1"/>
  </cols>
  <sheetData>
    <row r="1" spans="1:22" x14ac:dyDescent="0.35">
      <c r="B1" s="1"/>
      <c r="C1" s="1"/>
      <c r="D1" s="1"/>
      <c r="P1" s="3"/>
      <c r="Q1" s="3"/>
      <c r="R1" s="3"/>
      <c r="S1" s="2"/>
    </row>
    <row r="2" spans="1:22" ht="30" customHeight="1" x14ac:dyDescent="0.45">
      <c r="B2" s="43" t="s">
        <v>0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</row>
    <row r="3" spans="1:22" ht="24" customHeight="1" x14ac:dyDescent="0.35">
      <c r="B3" s="47" t="s">
        <v>56</v>
      </c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</row>
    <row r="4" spans="1:22" ht="20.5" x14ac:dyDescent="0.45">
      <c r="B4" s="48" t="s">
        <v>54</v>
      </c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</row>
    <row r="5" spans="1:22" ht="24.75" customHeight="1" x14ac:dyDescent="0.35">
      <c r="B5" s="56" t="s">
        <v>57</v>
      </c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</row>
    <row r="6" spans="1:22" ht="14" thickBot="1" x14ac:dyDescent="0.4">
      <c r="B6" s="1"/>
      <c r="P6" s="3"/>
      <c r="S6" s="2"/>
    </row>
    <row r="7" spans="1:22" s="5" customFormat="1" ht="16.5" thickTop="1" thickBot="1" x14ac:dyDescent="0.4">
      <c r="B7" s="57" t="s">
        <v>36</v>
      </c>
      <c r="C7" s="51" t="s">
        <v>5</v>
      </c>
      <c r="D7" s="52"/>
      <c r="E7" s="52"/>
      <c r="F7" s="52"/>
      <c r="G7" s="52"/>
      <c r="H7" s="52"/>
      <c r="I7" s="52"/>
      <c r="J7" s="53" t="s">
        <v>6</v>
      </c>
      <c r="K7" s="54"/>
      <c r="L7" s="54"/>
      <c r="M7" s="54"/>
      <c r="N7" s="54"/>
      <c r="O7" s="54"/>
      <c r="P7" s="55"/>
      <c r="Q7" s="65" t="s">
        <v>37</v>
      </c>
      <c r="R7" s="65" t="s">
        <v>38</v>
      </c>
      <c r="S7" s="65" t="s">
        <v>39</v>
      </c>
    </row>
    <row r="8" spans="1:22" s="5" customFormat="1" ht="73.5" thickTop="1" thickBot="1" x14ac:dyDescent="0.4">
      <c r="B8" s="58"/>
      <c r="C8" s="39" t="s">
        <v>8</v>
      </c>
      <c r="D8" s="37" t="s">
        <v>9</v>
      </c>
      <c r="E8" s="41" t="s">
        <v>10</v>
      </c>
      <c r="F8" s="37" t="s">
        <v>11</v>
      </c>
      <c r="G8" s="41" t="s">
        <v>12</v>
      </c>
      <c r="H8" s="41" t="s">
        <v>13</v>
      </c>
      <c r="I8" s="41" t="s">
        <v>14</v>
      </c>
      <c r="J8" s="38" t="s">
        <v>8</v>
      </c>
      <c r="K8" s="38" t="s">
        <v>40</v>
      </c>
      <c r="L8" s="38" t="s">
        <v>10</v>
      </c>
      <c r="M8" s="38" t="s">
        <v>16</v>
      </c>
      <c r="N8" s="38" t="s">
        <v>12</v>
      </c>
      <c r="O8" s="38" t="s">
        <v>13</v>
      </c>
      <c r="P8" s="38" t="s">
        <v>14</v>
      </c>
      <c r="Q8" s="66"/>
      <c r="R8" s="66"/>
      <c r="S8" s="66"/>
    </row>
    <row r="9" spans="1:22" s="5" customFormat="1" ht="33.75" customHeight="1" thickTop="1" thickBot="1" x14ac:dyDescent="0.35">
      <c r="A9" s="6"/>
      <c r="B9" s="24">
        <v>44561</v>
      </c>
      <c r="C9" s="20"/>
      <c r="D9" s="20">
        <v>22</v>
      </c>
      <c r="E9" s="20">
        <v>1</v>
      </c>
      <c r="F9" s="20">
        <v>3</v>
      </c>
      <c r="G9" s="20">
        <v>2</v>
      </c>
      <c r="H9" s="20"/>
      <c r="I9" s="20"/>
      <c r="J9" s="20">
        <v>2</v>
      </c>
      <c r="K9" s="20">
        <v>19</v>
      </c>
      <c r="L9" s="20">
        <v>1</v>
      </c>
      <c r="M9" s="20">
        <v>1</v>
      </c>
      <c r="N9" s="20">
        <v>1</v>
      </c>
      <c r="O9" s="20"/>
      <c r="P9" s="20"/>
      <c r="Q9" s="20">
        <f>SUM(C9:P9)</f>
        <v>52</v>
      </c>
      <c r="R9" s="27">
        <f>SUM(C9,E9,F9,G9,H9,I9,J9,L9,M9,N9,O9,P9)</f>
        <v>11</v>
      </c>
      <c r="S9" s="27">
        <f>SUM(J9,K9,L9,M9,N9,O9,P9)</f>
        <v>24</v>
      </c>
      <c r="T9" s="6"/>
      <c r="U9" s="6"/>
      <c r="V9" s="6"/>
    </row>
    <row r="10" spans="1:22" s="6" customFormat="1" ht="42" customHeight="1" thickTop="1" thickBot="1" x14ac:dyDescent="0.3">
      <c r="B10" s="7" t="s">
        <v>41</v>
      </c>
      <c r="C10" s="28">
        <f>SUM(C9)/Q9</f>
        <v>0</v>
      </c>
      <c r="D10" s="28">
        <f>SUM(D9)/Q9</f>
        <v>0.42307692307692307</v>
      </c>
      <c r="E10" s="28">
        <f>SUM(E9)/Q9</f>
        <v>1.9230769230769232E-2</v>
      </c>
      <c r="F10" s="28">
        <f>SUM(F9)/Q9</f>
        <v>5.7692307692307696E-2</v>
      </c>
      <c r="G10" s="28">
        <f>SUM(G9)/Q9</f>
        <v>3.8461538461538464E-2</v>
      </c>
      <c r="H10" s="28">
        <f>SUM(H9)/Q9</f>
        <v>0</v>
      </c>
      <c r="I10" s="28">
        <f>SUM(I9)/Q9</f>
        <v>0</v>
      </c>
      <c r="J10" s="28">
        <f>SUM(J9)/Q9</f>
        <v>3.8461538461538464E-2</v>
      </c>
      <c r="K10" s="28">
        <f>SUM(K9)/Q9</f>
        <v>0.36538461538461536</v>
      </c>
      <c r="L10" s="28">
        <f>SUM(L9)/Q9</f>
        <v>1.9230769230769232E-2</v>
      </c>
      <c r="M10" s="28">
        <f>SUM(M9)/Q9</f>
        <v>1.9230769230769232E-2</v>
      </c>
      <c r="N10" s="28">
        <f>SUM(N9)/Q9</f>
        <v>1.9230769230769232E-2</v>
      </c>
      <c r="O10" s="28">
        <f>SUM(O9)/Q9</f>
        <v>0</v>
      </c>
      <c r="P10" s="28">
        <f>SUM(P9)/Q9</f>
        <v>0</v>
      </c>
      <c r="Q10" s="28">
        <f>SUM(Q9)/Q9</f>
        <v>1</v>
      </c>
      <c r="R10" s="28">
        <f>SUM(R9)/Q9</f>
        <v>0.21153846153846154</v>
      </c>
      <c r="S10" s="28">
        <f>SUM(S9)/Q9</f>
        <v>0.46153846153846156</v>
      </c>
    </row>
    <row r="11" spans="1:22" s="6" customFormat="1" ht="34.5" customHeight="1" thickTop="1" thickBot="1" x14ac:dyDescent="0.3">
      <c r="B11" s="24">
        <v>44926</v>
      </c>
      <c r="C11" s="20"/>
      <c r="D11" s="20">
        <v>22</v>
      </c>
      <c r="E11" s="20">
        <v>2</v>
      </c>
      <c r="F11" s="20">
        <v>1</v>
      </c>
      <c r="G11" s="20">
        <v>1</v>
      </c>
      <c r="H11" s="20"/>
      <c r="I11" s="20"/>
      <c r="J11" s="20">
        <v>2</v>
      </c>
      <c r="K11" s="20">
        <v>20</v>
      </c>
      <c r="L11" s="20">
        <v>1</v>
      </c>
      <c r="M11" s="20">
        <v>1</v>
      </c>
      <c r="N11" s="20">
        <v>1</v>
      </c>
      <c r="O11" s="20"/>
      <c r="P11" s="20">
        <v>1</v>
      </c>
      <c r="Q11" s="20">
        <f>SUM(C11:P11)</f>
        <v>52</v>
      </c>
      <c r="R11" s="27">
        <f>SUM(C11,E11,F11,G11,H11,I11,J11,L11,M11,N11,O11,P11)</f>
        <v>10</v>
      </c>
      <c r="S11" s="27">
        <f>SUM(J11,K11,L11,M11,N11,O11,P11)</f>
        <v>26</v>
      </c>
    </row>
    <row r="12" spans="1:22" s="6" customFormat="1" ht="40.5" customHeight="1" thickTop="1" thickBot="1" x14ac:dyDescent="0.3">
      <c r="B12" s="7" t="s">
        <v>41</v>
      </c>
      <c r="C12" s="28">
        <f>SUM(C11)/Q11</f>
        <v>0</v>
      </c>
      <c r="D12" s="28">
        <f>SUM(D11)/Q11</f>
        <v>0.42307692307692307</v>
      </c>
      <c r="E12" s="28">
        <f>SUM(E11)/Q11</f>
        <v>3.8461538461538464E-2</v>
      </c>
      <c r="F12" s="28">
        <f>SUM(F11)/Q11</f>
        <v>1.9230769230769232E-2</v>
      </c>
      <c r="G12" s="28">
        <f>SUM(G11)/Q11</f>
        <v>1.9230769230769232E-2</v>
      </c>
      <c r="H12" s="28">
        <f>SUM(H11)/Q11</f>
        <v>0</v>
      </c>
      <c r="I12" s="28">
        <f>SUM(I11)/Q11</f>
        <v>0</v>
      </c>
      <c r="J12" s="28">
        <f>SUM(J11)/Q11</f>
        <v>3.8461538461538464E-2</v>
      </c>
      <c r="K12" s="28">
        <f>SUM(K11)/Q11</f>
        <v>0.38461538461538464</v>
      </c>
      <c r="L12" s="28">
        <f>SUM(L11)/Q11</f>
        <v>1.9230769230769232E-2</v>
      </c>
      <c r="M12" s="28">
        <f>SUM(M11)/Q11</f>
        <v>1.9230769230769232E-2</v>
      </c>
      <c r="N12" s="28">
        <f>SUM(N11)/Q11</f>
        <v>1.9230769230769232E-2</v>
      </c>
      <c r="O12" s="28">
        <f>SUM(O11)/Q11</f>
        <v>0</v>
      </c>
      <c r="P12" s="28">
        <f>SUM(P11)/Q11</f>
        <v>1.9230769230769232E-2</v>
      </c>
      <c r="Q12" s="28">
        <f>SUM(Q11)/Q11</f>
        <v>1</v>
      </c>
      <c r="R12" s="28">
        <f>SUM(R11)/Q11</f>
        <v>0.19230769230769232</v>
      </c>
      <c r="S12" s="28">
        <f>SUM(S11)/Q11</f>
        <v>0.5</v>
      </c>
    </row>
    <row r="13" spans="1:22" s="6" customFormat="1" ht="32.25" customHeight="1" thickTop="1" thickBot="1" x14ac:dyDescent="0.35">
      <c r="A13" s="5"/>
      <c r="B13" s="42">
        <v>45291</v>
      </c>
      <c r="C13" s="27">
        <v>3</v>
      </c>
      <c r="D13" s="27">
        <v>21</v>
      </c>
      <c r="E13" s="21">
        <v>3</v>
      </c>
      <c r="F13" s="21">
        <v>1</v>
      </c>
      <c r="G13" s="21">
        <v>1</v>
      </c>
      <c r="H13" s="21"/>
      <c r="I13" s="21">
        <v>1</v>
      </c>
      <c r="J13" s="21"/>
      <c r="K13" s="21">
        <v>17</v>
      </c>
      <c r="L13" s="21">
        <v>3</v>
      </c>
      <c r="M13" s="21">
        <v>2</v>
      </c>
      <c r="N13" s="21">
        <v>1</v>
      </c>
      <c r="O13" s="21"/>
      <c r="P13" s="21">
        <v>1</v>
      </c>
      <c r="Q13" s="27">
        <f>SUM(C13:P13)</f>
        <v>54</v>
      </c>
      <c r="R13" s="27">
        <f>SUM(C13,E13,F13,G13,H13,I13,J13,L13,M13,N13,O13,P13)</f>
        <v>16</v>
      </c>
      <c r="S13" s="27">
        <f>SUM(J13,K13,L13,M13,N13,O13,P13)</f>
        <v>24</v>
      </c>
      <c r="T13" s="5"/>
      <c r="U13" s="5"/>
      <c r="V13" s="5"/>
    </row>
    <row r="14" spans="1:22" s="5" customFormat="1" ht="48" customHeight="1" thickTop="1" thickBot="1" x14ac:dyDescent="0.35">
      <c r="B14" s="7" t="s">
        <v>58</v>
      </c>
      <c r="C14" s="28">
        <f>SUM(C13)/Q13</f>
        <v>5.5555555555555552E-2</v>
      </c>
      <c r="D14" s="28">
        <f>SUM(D13)/Q13</f>
        <v>0.3888888888888889</v>
      </c>
      <c r="E14" s="28">
        <f>SUM(E13)/Q13</f>
        <v>5.5555555555555552E-2</v>
      </c>
      <c r="F14" s="28">
        <f>SUM(F13)/Q13</f>
        <v>1.8518518518518517E-2</v>
      </c>
      <c r="G14" s="28">
        <f>SUM(G13)/Q13</f>
        <v>1.8518518518518517E-2</v>
      </c>
      <c r="H14" s="28">
        <f>SUM(H13)/Q13</f>
        <v>0</v>
      </c>
      <c r="I14" s="28">
        <f>SUM(I13)/Q13</f>
        <v>1.8518518518518517E-2</v>
      </c>
      <c r="J14" s="28">
        <f>SUM(J13)/Q13</f>
        <v>0</v>
      </c>
      <c r="K14" s="28">
        <f>SUM(K13)/Q13</f>
        <v>0.31481481481481483</v>
      </c>
      <c r="L14" s="28">
        <f>SUM(L13)/Q13</f>
        <v>5.5555555555555552E-2</v>
      </c>
      <c r="M14" s="28">
        <f>SUM(M13)/Q13</f>
        <v>3.7037037037037035E-2</v>
      </c>
      <c r="N14" s="28">
        <f>SUM(N13)/Q13</f>
        <v>1.8518518518518517E-2</v>
      </c>
      <c r="O14" s="28">
        <f>SUM(O13)/Q13</f>
        <v>0</v>
      </c>
      <c r="P14" s="28">
        <f>SUM(P13)/Q13</f>
        <v>1.8518518518518517E-2</v>
      </c>
      <c r="Q14" s="28">
        <f>SUM(Q13)/Q13</f>
        <v>1</v>
      </c>
      <c r="R14" s="28">
        <f>SUM(R13)/Q13</f>
        <v>0.29629629629629628</v>
      </c>
      <c r="S14" s="28">
        <f>SUM(S13)/Q13</f>
        <v>0.44444444444444442</v>
      </c>
    </row>
    <row r="15" spans="1:22" s="5" customFormat="1" ht="14" thickTop="1" x14ac:dyDescent="0.3">
      <c r="B15" s="33"/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</row>
    <row r="16" spans="1:22" x14ac:dyDescent="0.35">
      <c r="B16" s="1"/>
      <c r="C16" s="1"/>
      <c r="D16" s="1"/>
      <c r="P16" s="3"/>
      <c r="Q16" s="3"/>
      <c r="R16" s="3"/>
      <c r="S16" s="2"/>
    </row>
    <row r="17" spans="1:32" ht="15.5" x14ac:dyDescent="0.35">
      <c r="A17" s="4"/>
      <c r="B17" s="17" t="s">
        <v>42</v>
      </c>
      <c r="C17" s="63" t="s">
        <v>43</v>
      </c>
      <c r="D17" s="63"/>
      <c r="E17" s="63"/>
      <c r="F17" s="63"/>
      <c r="G17" s="63"/>
      <c r="H17" s="63"/>
      <c r="I17" s="63"/>
      <c r="J17" s="63"/>
      <c r="K17" s="63"/>
      <c r="L17" s="63"/>
      <c r="M17" s="63"/>
      <c r="N17" s="63"/>
      <c r="O17" s="63"/>
      <c r="P17" s="63"/>
      <c r="Q17" s="63"/>
      <c r="R17" s="63"/>
      <c r="S17" s="64"/>
      <c r="T17" s="4"/>
      <c r="U17" s="4"/>
      <c r="V17" s="4"/>
    </row>
    <row r="18" spans="1:32" s="4" customFormat="1" ht="16" thickBot="1" x14ac:dyDescent="0.3">
      <c r="B18" s="12"/>
      <c r="C18" s="13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0"/>
      <c r="O18" s="10"/>
      <c r="P18" s="10"/>
      <c r="Q18" s="11"/>
    </row>
    <row r="19" spans="1:32" s="4" customFormat="1" ht="16.5" thickTop="1" thickBot="1" x14ac:dyDescent="0.4">
      <c r="B19" s="9"/>
      <c r="C19" s="10"/>
      <c r="D19" s="10"/>
      <c r="E19" s="61" t="s">
        <v>44</v>
      </c>
      <c r="F19" s="62"/>
      <c r="G19" s="11"/>
      <c r="H19" s="61" t="s">
        <v>45</v>
      </c>
      <c r="I19" s="62"/>
      <c r="K19" s="61" t="s">
        <v>46</v>
      </c>
      <c r="L19" s="62"/>
    </row>
    <row r="20" spans="1:32" s="4" customFormat="1" ht="16" thickTop="1" x14ac:dyDescent="0.35">
      <c r="B20" s="9"/>
      <c r="C20" s="10"/>
      <c r="D20" s="10"/>
      <c r="E20" s="15" t="s">
        <v>47</v>
      </c>
      <c r="F20" s="16" t="s">
        <v>48</v>
      </c>
      <c r="G20" s="11"/>
      <c r="H20" s="15" t="s">
        <v>47</v>
      </c>
      <c r="I20" s="16" t="s">
        <v>48</v>
      </c>
      <c r="K20" s="15" t="s">
        <v>47</v>
      </c>
      <c r="L20" s="16" t="s">
        <v>48</v>
      </c>
    </row>
    <row r="21" spans="1:32" s="4" customFormat="1" ht="15.5" x14ac:dyDescent="0.25">
      <c r="B21" s="9"/>
      <c r="C21" s="10"/>
      <c r="D21" s="10"/>
      <c r="E21" s="32">
        <v>0</v>
      </c>
      <c r="F21" s="32">
        <v>0</v>
      </c>
      <c r="G21" s="11"/>
      <c r="H21" s="32">
        <v>2</v>
      </c>
      <c r="I21" s="32">
        <v>0</v>
      </c>
      <c r="K21" s="32">
        <v>0</v>
      </c>
      <c r="L21" s="32">
        <v>0</v>
      </c>
    </row>
    <row r="22" spans="1:32" s="4" customFormat="1" ht="15.5" x14ac:dyDescent="0.25">
      <c r="B22" s="9"/>
      <c r="C22" s="10"/>
      <c r="D22" s="12"/>
      <c r="E22" s="12"/>
      <c r="F22" s="10"/>
      <c r="G22" s="12"/>
      <c r="H22" s="12"/>
      <c r="I22" s="11"/>
      <c r="J22" s="12"/>
      <c r="K22" s="12"/>
    </row>
    <row r="23" spans="1:32" x14ac:dyDescent="0.35">
      <c r="B23" s="40" t="s">
        <v>23</v>
      </c>
      <c r="C23" s="8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</row>
    <row r="24" spans="1:32" x14ac:dyDescent="0.35">
      <c r="B24" s="40"/>
      <c r="C24" s="8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</row>
    <row r="25" spans="1:32" ht="16.5" customHeight="1" x14ac:dyDescent="0.35">
      <c r="B25" s="44" t="s">
        <v>24</v>
      </c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</row>
    <row r="26" spans="1:32" ht="15" customHeight="1" x14ac:dyDescent="0.35"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</row>
    <row r="27" spans="1:32" ht="14.5" x14ac:dyDescent="0.35"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</row>
    <row r="28" spans="1:32" ht="19" x14ac:dyDescent="0.45">
      <c r="B28" s="26" t="s">
        <v>25</v>
      </c>
      <c r="P28" s="3"/>
      <c r="Q28" s="3"/>
      <c r="R28" s="3"/>
      <c r="S28" s="3"/>
    </row>
    <row r="29" spans="1:32" x14ac:dyDescent="0.35">
      <c r="B29" s="8" t="s">
        <v>26</v>
      </c>
      <c r="P29" s="3"/>
      <c r="Q29" s="3"/>
      <c r="R29" s="3"/>
      <c r="S29" s="3"/>
    </row>
    <row r="30" spans="1:32" x14ac:dyDescent="0.35">
      <c r="B30" s="8" t="s">
        <v>49</v>
      </c>
      <c r="P30" s="3"/>
      <c r="Q30" s="3"/>
      <c r="R30" s="3"/>
      <c r="S30" s="3"/>
    </row>
    <row r="31" spans="1:32" x14ac:dyDescent="0.35">
      <c r="B31" s="8"/>
      <c r="C31" s="8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</row>
    <row r="32" spans="1:32" s="8" customFormat="1" x14ac:dyDescent="0.35">
      <c r="B32" s="8" t="s">
        <v>28</v>
      </c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</row>
    <row r="33" spans="1:32" s="8" customFormat="1" x14ac:dyDescent="0.35">
      <c r="B33" s="18" t="s">
        <v>29</v>
      </c>
      <c r="C33" s="18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</row>
    <row r="34" spans="1:32" s="8" customFormat="1" x14ac:dyDescent="0.35">
      <c r="B34" s="18" t="s">
        <v>50</v>
      </c>
      <c r="C34" s="18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</row>
    <row r="35" spans="1:32" s="8" customFormat="1" x14ac:dyDescent="0.35">
      <c r="B35" s="18" t="s">
        <v>31</v>
      </c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</row>
    <row r="36" spans="1:32" s="8" customFormat="1" x14ac:dyDescent="0.35">
      <c r="B36" s="18" t="s">
        <v>32</v>
      </c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</row>
    <row r="37" spans="1:32" x14ac:dyDescent="0.35">
      <c r="B37" s="18" t="s">
        <v>33</v>
      </c>
      <c r="P37" s="3"/>
      <c r="Q37" s="3"/>
      <c r="R37" s="3"/>
      <c r="S37" s="3"/>
    </row>
    <row r="38" spans="1:32" s="8" customFormat="1" x14ac:dyDescent="0.35">
      <c r="B38" s="18" t="s">
        <v>51</v>
      </c>
      <c r="C38" s="18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</row>
    <row r="39" spans="1:32" x14ac:dyDescent="0.35">
      <c r="B39" s="1"/>
      <c r="C39" s="8" t="s">
        <v>52</v>
      </c>
      <c r="D39" s="1"/>
      <c r="P39" s="3"/>
      <c r="Q39" s="3"/>
      <c r="R39" s="3"/>
      <c r="S39" s="2"/>
    </row>
    <row r="40" spans="1:32" x14ac:dyDescent="0.35">
      <c r="B40" s="8"/>
      <c r="C40" s="1"/>
      <c r="P40" s="3"/>
      <c r="Q40" s="3"/>
      <c r="S40" s="2"/>
      <c r="T40" s="2"/>
    </row>
    <row r="41" spans="1:32" ht="14.5" x14ac:dyDescent="0.35">
      <c r="A41" s="19"/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</row>
    <row r="42" spans="1:32" ht="19" x14ac:dyDescent="0.45">
      <c r="A42" s="26"/>
      <c r="P42" s="3"/>
      <c r="Q42" s="3"/>
      <c r="R42" s="3"/>
    </row>
    <row r="43" spans="1:32" x14ac:dyDescent="0.35">
      <c r="A43" s="8"/>
      <c r="P43" s="3"/>
      <c r="Q43" s="3"/>
      <c r="R43" s="3"/>
    </row>
    <row r="44" spans="1:32" x14ac:dyDescent="0.35">
      <c r="A44" s="8"/>
      <c r="P44" s="3"/>
      <c r="Q44" s="3"/>
      <c r="R44" s="3"/>
    </row>
    <row r="45" spans="1:32" x14ac:dyDescent="0.35">
      <c r="A45" s="8"/>
      <c r="P45" s="3"/>
      <c r="Q45" s="3"/>
      <c r="R45" s="3"/>
    </row>
    <row r="46" spans="1:32" x14ac:dyDescent="0.35">
      <c r="A46" s="8"/>
      <c r="B46" s="25"/>
      <c r="P46" s="3"/>
      <c r="Q46" s="3"/>
      <c r="R46" s="3"/>
    </row>
    <row r="47" spans="1:32" x14ac:dyDescent="0.35">
      <c r="A47" s="8"/>
      <c r="P47" s="3"/>
      <c r="Q47" s="3"/>
      <c r="R47" s="3"/>
    </row>
    <row r="48" spans="1:32" x14ac:dyDescent="0.35">
      <c r="A48" s="8"/>
      <c r="P48" s="3"/>
      <c r="Q48" s="3"/>
      <c r="R48" s="3"/>
    </row>
    <row r="49" spans="1:18" x14ac:dyDescent="0.35">
      <c r="A49" s="8"/>
      <c r="B49" s="25"/>
      <c r="P49" s="3"/>
      <c r="Q49" s="3"/>
      <c r="R49" s="3"/>
    </row>
    <row r="50" spans="1:18" x14ac:dyDescent="0.35">
      <c r="A50" s="8"/>
      <c r="P50" s="3"/>
      <c r="Q50" s="3"/>
      <c r="R50" s="3"/>
    </row>
    <row r="51" spans="1:18" x14ac:dyDescent="0.35">
      <c r="A51" s="8"/>
      <c r="B51" s="25"/>
      <c r="P51" s="3"/>
      <c r="Q51" s="3"/>
      <c r="R51" s="3"/>
    </row>
    <row r="52" spans="1:18" x14ac:dyDescent="0.35">
      <c r="A52" s="8"/>
      <c r="P52" s="3"/>
      <c r="Q52" s="3"/>
      <c r="R52" s="3"/>
    </row>
    <row r="53" spans="1:18" x14ac:dyDescent="0.35">
      <c r="A53" s="8"/>
      <c r="P53" s="3"/>
      <c r="Q53" s="3"/>
      <c r="R53" s="3"/>
    </row>
    <row r="54" spans="1:18" x14ac:dyDescent="0.35">
      <c r="A54" s="8"/>
      <c r="P54" s="3"/>
      <c r="Q54" s="3"/>
      <c r="R54" s="3"/>
    </row>
    <row r="55" spans="1:18" s="8" customFormat="1" x14ac:dyDescent="0.35"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</row>
    <row r="56" spans="1:18" s="8" customFormat="1" x14ac:dyDescent="0.35"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</row>
    <row r="57" spans="1:18" s="8" customFormat="1" x14ac:dyDescent="0.35">
      <c r="A57" s="18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</row>
    <row r="58" spans="1:18" s="8" customFormat="1" x14ac:dyDescent="0.35">
      <c r="A58" s="18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</row>
    <row r="59" spans="1:18" x14ac:dyDescent="0.35">
      <c r="A59" s="18"/>
      <c r="P59" s="3"/>
      <c r="Q59" s="3"/>
      <c r="R59" s="3"/>
    </row>
  </sheetData>
  <mergeCells count="15">
    <mergeCell ref="E19:F19"/>
    <mergeCell ref="H19:I19"/>
    <mergeCell ref="K19:L19"/>
    <mergeCell ref="B25:S26"/>
    <mergeCell ref="B2:S2"/>
    <mergeCell ref="B3:S3"/>
    <mergeCell ref="B4:S4"/>
    <mergeCell ref="B5:S5"/>
    <mergeCell ref="B7:B8"/>
    <mergeCell ref="C7:I7"/>
    <mergeCell ref="J7:P7"/>
    <mergeCell ref="Q7:Q8"/>
    <mergeCell ref="R7:R8"/>
    <mergeCell ref="S7:S8"/>
    <mergeCell ref="C17:S17"/>
  </mergeCells>
  <phoneticPr fontId="2" type="noConversion"/>
  <pageMargins left="0.25" right="0.25" top="0.25" bottom="0.25" header="0.5" footer="0.5"/>
  <pageSetup scale="65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6C1A79-D4DC-430A-80D5-36852FB57B56}">
  <sheetPr>
    <tabColor theme="6" tint="0.39997558519241921"/>
    <pageSetUpPr fitToPage="1"/>
  </sheetPr>
  <dimension ref="A1:AF30"/>
  <sheetViews>
    <sheetView zoomScaleNormal="100" workbookViewId="0">
      <selection activeCell="B7" sqref="B7:B8"/>
    </sheetView>
  </sheetViews>
  <sheetFormatPr defaultColWidth="9.1796875" defaultRowHeight="13.5" x14ac:dyDescent="0.35"/>
  <cols>
    <col min="1" max="1" width="6.7265625" style="1" customWidth="1"/>
    <col min="2" max="2" width="20.26953125" style="3" customWidth="1"/>
    <col min="3" max="3" width="9.7265625" style="3" customWidth="1"/>
    <col min="4" max="4" width="12.453125" style="3" customWidth="1"/>
    <col min="5" max="5" width="9.7265625" style="3" customWidth="1"/>
    <col min="6" max="6" width="10.7265625" style="3" customWidth="1"/>
    <col min="7" max="7" width="9.7265625" style="3" customWidth="1"/>
    <col min="8" max="8" width="10.81640625" style="3" customWidth="1"/>
    <col min="9" max="10" width="9.7265625" style="3" customWidth="1"/>
    <col min="11" max="11" width="12.81640625" style="3" customWidth="1"/>
    <col min="12" max="12" width="9.7265625" style="3" customWidth="1"/>
    <col min="13" max="13" width="10.81640625" style="3" customWidth="1"/>
    <col min="14" max="14" width="9.7265625" style="3" customWidth="1"/>
    <col min="15" max="15" width="11.26953125" style="3" customWidth="1"/>
    <col min="16" max="16" width="9.7265625" style="3" customWidth="1"/>
    <col min="17" max="23" width="11.7265625" style="1" customWidth="1"/>
    <col min="24" max="16384" width="9.1796875" style="1"/>
  </cols>
  <sheetData>
    <row r="1" spans="1:32" x14ac:dyDescent="0.3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32" ht="25.5" customHeight="1" x14ac:dyDescent="0.45">
      <c r="B2" s="43" t="s">
        <v>0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</row>
    <row r="3" spans="1:32" ht="28.5" customHeight="1" x14ac:dyDescent="0.35">
      <c r="B3" s="47" t="s">
        <v>59</v>
      </c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</row>
    <row r="4" spans="1:32" ht="26.25" customHeight="1" x14ac:dyDescent="0.45">
      <c r="B4" s="48" t="s">
        <v>54</v>
      </c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</row>
    <row r="5" spans="1:32" ht="27" customHeight="1" x14ac:dyDescent="0.35">
      <c r="B5" s="47" t="s">
        <v>60</v>
      </c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</row>
    <row r="6" spans="1:32" ht="14" thickBot="1" x14ac:dyDescent="0.4">
      <c r="B6" s="1"/>
      <c r="Q6" s="3"/>
    </row>
    <row r="7" spans="1:32" ht="16.5" thickTop="1" thickBot="1" x14ac:dyDescent="0.4">
      <c r="A7" s="4"/>
      <c r="B7" s="45" t="s">
        <v>4</v>
      </c>
      <c r="C7" s="51" t="s">
        <v>5</v>
      </c>
      <c r="D7" s="52"/>
      <c r="E7" s="52"/>
      <c r="F7" s="52"/>
      <c r="G7" s="52"/>
      <c r="H7" s="52"/>
      <c r="I7" s="67"/>
      <c r="J7" s="53" t="s">
        <v>6</v>
      </c>
      <c r="K7" s="54"/>
      <c r="L7" s="54"/>
      <c r="M7" s="54"/>
      <c r="N7" s="54"/>
      <c r="O7" s="54"/>
      <c r="P7" s="55"/>
      <c r="Q7" s="49" t="s">
        <v>7</v>
      </c>
      <c r="R7" s="4"/>
      <c r="S7" s="4"/>
      <c r="T7" s="4"/>
      <c r="U7" s="4"/>
    </row>
    <row r="8" spans="1:32" ht="107.25" customHeight="1" thickTop="1" thickBot="1" x14ac:dyDescent="0.4">
      <c r="B8" s="46"/>
      <c r="C8" s="39" t="s">
        <v>8</v>
      </c>
      <c r="D8" s="37" t="s">
        <v>9</v>
      </c>
      <c r="E8" s="41" t="s">
        <v>10</v>
      </c>
      <c r="F8" s="37" t="s">
        <v>11</v>
      </c>
      <c r="G8" s="41" t="s">
        <v>12</v>
      </c>
      <c r="H8" s="41" t="s">
        <v>13</v>
      </c>
      <c r="I8" s="41" t="s">
        <v>14</v>
      </c>
      <c r="J8" s="38" t="s">
        <v>8</v>
      </c>
      <c r="K8" s="38" t="s">
        <v>15</v>
      </c>
      <c r="L8" s="38" t="s">
        <v>10</v>
      </c>
      <c r="M8" s="38" t="s">
        <v>16</v>
      </c>
      <c r="N8" s="38" t="s">
        <v>12</v>
      </c>
      <c r="O8" s="38" t="s">
        <v>13</v>
      </c>
      <c r="P8" s="38" t="s">
        <v>14</v>
      </c>
      <c r="Q8" s="50"/>
    </row>
    <row r="9" spans="1:32" ht="37.5" customHeight="1" thickTop="1" thickBot="1" x14ac:dyDescent="0.4">
      <c r="A9" s="4"/>
      <c r="B9" s="35" t="s">
        <v>17</v>
      </c>
      <c r="C9" s="29"/>
      <c r="D9" s="30"/>
      <c r="E9" s="30"/>
      <c r="F9" s="30"/>
      <c r="G9" s="30"/>
      <c r="H9" s="30"/>
      <c r="I9" s="30"/>
      <c r="J9" s="29"/>
      <c r="K9" s="30"/>
      <c r="L9" s="30"/>
      <c r="M9" s="30"/>
      <c r="N9" s="30"/>
      <c r="O9" s="30"/>
      <c r="P9" s="30"/>
      <c r="Q9" s="20">
        <f>SUM(C9:P9)</f>
        <v>0</v>
      </c>
      <c r="R9" s="4"/>
      <c r="S9" s="4"/>
      <c r="T9" s="4"/>
      <c r="U9" s="4"/>
    </row>
    <row r="10" spans="1:32" s="4" customFormat="1" ht="45.75" customHeight="1" thickTop="1" thickBot="1" x14ac:dyDescent="0.3">
      <c r="B10" s="35" t="s">
        <v>18</v>
      </c>
      <c r="C10" s="29"/>
      <c r="D10" s="30"/>
      <c r="E10" s="30">
        <v>2</v>
      </c>
      <c r="F10" s="30">
        <v>1</v>
      </c>
      <c r="G10" s="30"/>
      <c r="H10" s="30"/>
      <c r="I10" s="30"/>
      <c r="J10" s="29"/>
      <c r="K10" s="30"/>
      <c r="L10" s="30"/>
      <c r="M10" s="30">
        <v>1</v>
      </c>
      <c r="N10" s="30"/>
      <c r="O10" s="30"/>
      <c r="P10" s="30"/>
      <c r="Q10" s="20">
        <f>SUM(C10:P10)</f>
        <v>4</v>
      </c>
    </row>
    <row r="11" spans="1:32" s="4" customFormat="1" ht="43.5" customHeight="1" thickTop="1" thickBot="1" x14ac:dyDescent="0.3">
      <c r="B11" s="35" t="s">
        <v>19</v>
      </c>
      <c r="C11" s="29"/>
      <c r="D11" s="30"/>
      <c r="E11" s="30"/>
      <c r="F11" s="30"/>
      <c r="G11" s="30"/>
      <c r="H11" s="30"/>
      <c r="I11" s="30"/>
      <c r="J11" s="29"/>
      <c r="K11" s="30"/>
      <c r="L11" s="30"/>
      <c r="M11" s="30"/>
      <c r="N11" s="30"/>
      <c r="O11" s="30"/>
      <c r="P11" s="30"/>
      <c r="Q11" s="20">
        <f>SUM(C11:P11)</f>
        <v>0</v>
      </c>
    </row>
    <row r="12" spans="1:32" s="4" customFormat="1" ht="35.25" customHeight="1" thickTop="1" thickBot="1" x14ac:dyDescent="0.3">
      <c r="B12" s="35" t="s">
        <v>20</v>
      </c>
      <c r="C12" s="30"/>
      <c r="D12" s="30"/>
      <c r="E12" s="30"/>
      <c r="F12" s="30"/>
      <c r="G12" s="30"/>
      <c r="H12" s="30"/>
      <c r="I12" s="30"/>
      <c r="J12" s="31"/>
      <c r="K12" s="30"/>
      <c r="L12" s="30"/>
      <c r="M12" s="30"/>
      <c r="N12" s="30"/>
      <c r="O12" s="30"/>
      <c r="P12" s="30"/>
      <c r="Q12" s="20">
        <f>SUM(C12:P12)</f>
        <v>0</v>
      </c>
    </row>
    <row r="13" spans="1:32" s="4" customFormat="1" ht="25.5" customHeight="1" thickTop="1" thickBot="1" x14ac:dyDescent="0.3">
      <c r="B13" s="21" t="s">
        <v>21</v>
      </c>
      <c r="C13" s="21">
        <f t="shared" ref="C13:Q13" si="0">SUM(C9:C12)</f>
        <v>0</v>
      </c>
      <c r="D13" s="20">
        <f t="shared" si="0"/>
        <v>0</v>
      </c>
      <c r="E13" s="20">
        <f t="shared" si="0"/>
        <v>2</v>
      </c>
      <c r="F13" s="20">
        <f t="shared" si="0"/>
        <v>1</v>
      </c>
      <c r="G13" s="20">
        <f t="shared" si="0"/>
        <v>0</v>
      </c>
      <c r="H13" s="20">
        <f t="shared" si="0"/>
        <v>0</v>
      </c>
      <c r="I13" s="20">
        <f t="shared" si="0"/>
        <v>0</v>
      </c>
      <c r="J13" s="21">
        <f t="shared" si="0"/>
        <v>0</v>
      </c>
      <c r="K13" s="20">
        <f t="shared" si="0"/>
        <v>0</v>
      </c>
      <c r="L13" s="20">
        <f t="shared" si="0"/>
        <v>0</v>
      </c>
      <c r="M13" s="20">
        <f t="shared" si="0"/>
        <v>1</v>
      </c>
      <c r="N13" s="20">
        <f t="shared" si="0"/>
        <v>0</v>
      </c>
      <c r="O13" s="20">
        <f t="shared" si="0"/>
        <v>0</v>
      </c>
      <c r="P13" s="20">
        <f t="shared" si="0"/>
        <v>0</v>
      </c>
      <c r="Q13" s="20">
        <f t="shared" si="0"/>
        <v>4</v>
      </c>
    </row>
    <row r="14" spans="1:32" s="4" customFormat="1" ht="30" customHeight="1" thickTop="1" thickBot="1" x14ac:dyDescent="0.3">
      <c r="B14" s="21" t="s">
        <v>22</v>
      </c>
      <c r="C14" s="22">
        <f t="shared" ref="C14:P14" si="1">C13/$Q$13</f>
        <v>0</v>
      </c>
      <c r="D14" s="22">
        <f t="shared" si="1"/>
        <v>0</v>
      </c>
      <c r="E14" s="22">
        <f t="shared" si="1"/>
        <v>0.5</v>
      </c>
      <c r="F14" s="22">
        <f t="shared" si="1"/>
        <v>0.25</v>
      </c>
      <c r="G14" s="22">
        <f t="shared" si="1"/>
        <v>0</v>
      </c>
      <c r="H14" s="22">
        <f t="shared" si="1"/>
        <v>0</v>
      </c>
      <c r="I14" s="22">
        <f t="shared" si="1"/>
        <v>0</v>
      </c>
      <c r="J14" s="22">
        <f t="shared" si="1"/>
        <v>0</v>
      </c>
      <c r="K14" s="22">
        <f t="shared" si="1"/>
        <v>0</v>
      </c>
      <c r="L14" s="22">
        <f t="shared" si="1"/>
        <v>0</v>
      </c>
      <c r="M14" s="22">
        <f t="shared" si="1"/>
        <v>0.25</v>
      </c>
      <c r="N14" s="22">
        <f t="shared" si="1"/>
        <v>0</v>
      </c>
      <c r="O14" s="22">
        <f t="shared" si="1"/>
        <v>0</v>
      </c>
      <c r="P14" s="22">
        <f t="shared" si="1"/>
        <v>0</v>
      </c>
      <c r="Q14" s="23">
        <f>SUM(C14:P14)</f>
        <v>1</v>
      </c>
    </row>
    <row r="15" spans="1:32" s="4" customFormat="1" ht="14" thickTop="1" x14ac:dyDescent="0.25">
      <c r="B15" s="9"/>
      <c r="C15" s="9"/>
      <c r="D15" s="10"/>
      <c r="E15" s="10"/>
      <c r="F15" s="10"/>
      <c r="G15" s="10"/>
      <c r="H15" s="10"/>
      <c r="I15" s="10"/>
      <c r="J15" s="9"/>
      <c r="K15" s="10"/>
      <c r="L15" s="10"/>
      <c r="M15" s="10"/>
      <c r="N15" s="10"/>
      <c r="O15" s="10"/>
      <c r="P15" s="10"/>
      <c r="Q15" s="11"/>
    </row>
    <row r="16" spans="1:32" ht="17.25" customHeight="1" x14ac:dyDescent="0.35">
      <c r="B16" s="40" t="s">
        <v>23</v>
      </c>
      <c r="C16" s="8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</row>
    <row r="17" spans="2:32" ht="17.25" customHeight="1" x14ac:dyDescent="0.35">
      <c r="B17" s="8"/>
      <c r="C17" s="8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</row>
    <row r="18" spans="2:32" ht="17.25" customHeight="1" x14ac:dyDescent="0.35">
      <c r="B18" s="44" t="s">
        <v>24</v>
      </c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spans="2:32" ht="17.25" customHeight="1" x14ac:dyDescent="0.35">
      <c r="B19" s="44"/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</row>
    <row r="20" spans="2:32" ht="17.25" customHeight="1" x14ac:dyDescent="0.35"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</row>
    <row r="21" spans="2:32" ht="17.25" customHeight="1" x14ac:dyDescent="0.45">
      <c r="B21" s="26" t="s">
        <v>25</v>
      </c>
      <c r="Q21" s="3"/>
      <c r="R21" s="3"/>
      <c r="S21" s="3"/>
    </row>
    <row r="22" spans="2:32" x14ac:dyDescent="0.35">
      <c r="B22" s="8" t="s">
        <v>26</v>
      </c>
      <c r="Q22" s="3"/>
      <c r="R22" s="3"/>
      <c r="S22" s="3"/>
    </row>
    <row r="23" spans="2:32" x14ac:dyDescent="0.35">
      <c r="B23" s="8" t="s">
        <v>27</v>
      </c>
      <c r="Q23" s="3"/>
      <c r="R23" s="3"/>
      <c r="S23" s="3"/>
    </row>
    <row r="24" spans="2:32" x14ac:dyDescent="0.35">
      <c r="B24" s="8"/>
      <c r="C24" s="8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</row>
    <row r="25" spans="2:32" s="8" customFormat="1" x14ac:dyDescent="0.35">
      <c r="B25" s="8" t="s">
        <v>28</v>
      </c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</row>
    <row r="26" spans="2:32" s="8" customFormat="1" x14ac:dyDescent="0.35">
      <c r="B26" s="18" t="s">
        <v>29</v>
      </c>
      <c r="C26" s="18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</row>
    <row r="27" spans="2:32" s="8" customFormat="1" x14ac:dyDescent="0.35">
      <c r="B27" s="18" t="s">
        <v>30</v>
      </c>
      <c r="C27" s="18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</row>
    <row r="28" spans="2:32" s="8" customFormat="1" x14ac:dyDescent="0.35">
      <c r="B28" s="18" t="s">
        <v>31</v>
      </c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</row>
    <row r="29" spans="2:32" s="8" customFormat="1" x14ac:dyDescent="0.35">
      <c r="B29" s="18" t="s">
        <v>32</v>
      </c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</row>
    <row r="30" spans="2:32" x14ac:dyDescent="0.35">
      <c r="B30" s="18" t="s">
        <v>33</v>
      </c>
      <c r="Q30" s="3"/>
      <c r="R30" s="3"/>
      <c r="S30" s="3"/>
    </row>
  </sheetData>
  <mergeCells count="9">
    <mergeCell ref="B2:Q2"/>
    <mergeCell ref="B18:R19"/>
    <mergeCell ref="B3:Q3"/>
    <mergeCell ref="B4:Q4"/>
    <mergeCell ref="B5:Q5"/>
    <mergeCell ref="B7:B8"/>
    <mergeCell ref="C7:I7"/>
    <mergeCell ref="J7:P7"/>
    <mergeCell ref="Q7:Q8"/>
  </mergeCells>
  <phoneticPr fontId="2" type="noConversion"/>
  <pageMargins left="0.25" right="0.25" top="0.25" bottom="0.25" header="0.5" footer="0.5"/>
  <pageSetup scale="6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4BDEA4-C564-4497-B47F-BC09C23D783C}">
  <sheetPr>
    <tabColor theme="6" tint="-0.249977111117893"/>
    <pageSetUpPr fitToPage="1"/>
  </sheetPr>
  <dimension ref="A1:AF78"/>
  <sheetViews>
    <sheetView zoomScaleNormal="100" workbookViewId="0">
      <selection activeCell="B7" sqref="B7:B8"/>
    </sheetView>
  </sheetViews>
  <sheetFormatPr defaultColWidth="9.1796875" defaultRowHeight="13.5" x14ac:dyDescent="0.35"/>
  <cols>
    <col min="1" max="1" width="5.7265625" style="1" customWidth="1"/>
    <col min="2" max="2" width="19.54296875" style="3" customWidth="1"/>
    <col min="3" max="3" width="10" style="3" bestFit="1" customWidth="1"/>
    <col min="4" max="4" width="12.54296875" style="3" bestFit="1" customWidth="1"/>
    <col min="5" max="5" width="11.453125" style="3" bestFit="1" customWidth="1"/>
    <col min="6" max="6" width="10.81640625" style="3" bestFit="1" customWidth="1"/>
    <col min="7" max="7" width="9.81640625" style="3" bestFit="1" customWidth="1"/>
    <col min="8" max="8" width="10.81640625" style="3" bestFit="1" customWidth="1"/>
    <col min="9" max="9" width="9.453125" style="3" bestFit="1" customWidth="1"/>
    <col min="10" max="10" width="10" style="3" bestFit="1" customWidth="1"/>
    <col min="11" max="11" width="12" style="3" customWidth="1"/>
    <col min="12" max="12" width="11.453125" style="3" bestFit="1" customWidth="1"/>
    <col min="13" max="13" width="13.26953125" style="3" bestFit="1" customWidth="1"/>
    <col min="14" max="14" width="9.81640625" style="3" bestFit="1" customWidth="1"/>
    <col min="15" max="15" width="10.81640625" style="3" bestFit="1" customWidth="1"/>
    <col min="16" max="16" width="9.453125" style="2" customWidth="1"/>
    <col min="17" max="17" width="11.81640625" style="2" customWidth="1"/>
    <col min="18" max="18" width="13.26953125" style="2" customWidth="1"/>
    <col min="19" max="19" width="11" style="1" customWidth="1"/>
    <col min="20" max="20" width="9" style="1" customWidth="1"/>
    <col min="21" max="23" width="11.7265625" style="1" customWidth="1"/>
    <col min="24" max="16384" width="9.1796875" style="1"/>
  </cols>
  <sheetData>
    <row r="1" spans="1:24" x14ac:dyDescent="0.35">
      <c r="B1" s="1"/>
      <c r="C1" s="1"/>
      <c r="D1" s="1"/>
      <c r="P1" s="3"/>
      <c r="Q1" s="3"/>
      <c r="R1" s="3"/>
      <c r="S1" s="2"/>
    </row>
    <row r="2" spans="1:24" ht="30" customHeight="1" x14ac:dyDescent="0.45">
      <c r="B2" s="43" t="s">
        <v>0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</row>
    <row r="3" spans="1:24" ht="21.75" customHeight="1" x14ac:dyDescent="0.35">
      <c r="B3" s="47" t="s">
        <v>61</v>
      </c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</row>
    <row r="4" spans="1:24" ht="20.5" x14ac:dyDescent="0.45">
      <c r="B4" s="48" t="s">
        <v>54</v>
      </c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</row>
    <row r="5" spans="1:24" ht="15.5" x14ac:dyDescent="0.35">
      <c r="B5" s="56" t="s">
        <v>62</v>
      </c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</row>
    <row r="6" spans="1:24" ht="14" thickBot="1" x14ac:dyDescent="0.4">
      <c r="B6" s="1"/>
      <c r="P6" s="3"/>
      <c r="S6" s="2"/>
    </row>
    <row r="7" spans="1:24" s="5" customFormat="1" ht="24.75" customHeight="1" thickTop="1" thickBot="1" x14ac:dyDescent="0.35">
      <c r="B7" s="57" t="s">
        <v>36</v>
      </c>
      <c r="C7" s="71" t="s">
        <v>5</v>
      </c>
      <c r="D7" s="72"/>
      <c r="E7" s="72"/>
      <c r="F7" s="72"/>
      <c r="G7" s="72"/>
      <c r="H7" s="72"/>
      <c r="I7" s="72"/>
      <c r="J7" s="68" t="s">
        <v>6</v>
      </c>
      <c r="K7" s="69"/>
      <c r="L7" s="69"/>
      <c r="M7" s="69"/>
      <c r="N7" s="69"/>
      <c r="O7" s="69"/>
      <c r="P7" s="70"/>
      <c r="Q7" s="59" t="s">
        <v>37</v>
      </c>
      <c r="R7" s="59" t="s">
        <v>38</v>
      </c>
      <c r="S7" s="59" t="s">
        <v>39</v>
      </c>
    </row>
    <row r="8" spans="1:24" s="5" customFormat="1" ht="95.25" customHeight="1" thickTop="1" thickBot="1" x14ac:dyDescent="0.4">
      <c r="B8" s="58"/>
      <c r="C8" s="39" t="s">
        <v>8</v>
      </c>
      <c r="D8" s="37" t="s">
        <v>9</v>
      </c>
      <c r="E8" s="41" t="s">
        <v>10</v>
      </c>
      <c r="F8" s="37" t="s">
        <v>11</v>
      </c>
      <c r="G8" s="41" t="s">
        <v>12</v>
      </c>
      <c r="H8" s="41" t="s">
        <v>13</v>
      </c>
      <c r="I8" s="41" t="s">
        <v>14</v>
      </c>
      <c r="J8" s="38" t="s">
        <v>8</v>
      </c>
      <c r="K8" s="38" t="s">
        <v>40</v>
      </c>
      <c r="L8" s="38" t="s">
        <v>10</v>
      </c>
      <c r="M8" s="38" t="s">
        <v>16</v>
      </c>
      <c r="N8" s="38" t="s">
        <v>12</v>
      </c>
      <c r="O8" s="38" t="s">
        <v>13</v>
      </c>
      <c r="P8" s="38" t="s">
        <v>14</v>
      </c>
      <c r="Q8" s="60"/>
      <c r="R8" s="60"/>
      <c r="S8" s="60"/>
    </row>
    <row r="9" spans="1:24" s="5" customFormat="1" ht="28.5" customHeight="1" thickTop="1" thickBot="1" x14ac:dyDescent="0.35">
      <c r="A9" s="6"/>
      <c r="B9" s="24">
        <v>44561</v>
      </c>
      <c r="C9" s="20"/>
      <c r="D9" s="20"/>
      <c r="E9" s="20">
        <v>1</v>
      </c>
      <c r="F9" s="20">
        <v>1</v>
      </c>
      <c r="G9" s="20"/>
      <c r="H9" s="20"/>
      <c r="I9" s="20"/>
      <c r="J9" s="20"/>
      <c r="K9" s="20"/>
      <c r="L9" s="20"/>
      <c r="M9" s="20"/>
      <c r="N9" s="20"/>
      <c r="O9" s="20"/>
      <c r="P9" s="20"/>
      <c r="Q9" s="20">
        <f>SUM(C9:P9)</f>
        <v>2</v>
      </c>
      <c r="R9" s="27">
        <f>SUM(C9,E9,F9,G9,H9,I9,J9,L9,M9,N9,O9,P9)</f>
        <v>2</v>
      </c>
      <c r="S9" s="27">
        <f>SUM(J9,K9,L9,M9,N9,O9,P9)</f>
        <v>0</v>
      </c>
      <c r="T9" s="6"/>
      <c r="U9" s="6"/>
      <c r="V9" s="6"/>
      <c r="W9" s="6"/>
      <c r="X9" s="6"/>
    </row>
    <row r="10" spans="1:24" s="6" customFormat="1" ht="32.25" customHeight="1" thickTop="1" thickBot="1" x14ac:dyDescent="0.3">
      <c r="B10" s="7" t="s">
        <v>41</v>
      </c>
      <c r="C10" s="28">
        <f>SUM(C9)/Q9</f>
        <v>0</v>
      </c>
      <c r="D10" s="28">
        <f>SUM(D9)/Q9</f>
        <v>0</v>
      </c>
      <c r="E10" s="28">
        <f>SUM(E9)/Q9</f>
        <v>0.5</v>
      </c>
      <c r="F10" s="28">
        <f>SUM(F9)/Q9</f>
        <v>0.5</v>
      </c>
      <c r="G10" s="28">
        <f>SUM(G9)/Q9</f>
        <v>0</v>
      </c>
      <c r="H10" s="28">
        <f>SUM(H9)/Q9</f>
        <v>0</v>
      </c>
      <c r="I10" s="28">
        <f>SUM(I9)/Q9</f>
        <v>0</v>
      </c>
      <c r="J10" s="28">
        <f>SUM(J9)/Q9</f>
        <v>0</v>
      </c>
      <c r="K10" s="28">
        <f>SUM(K9)/Q9</f>
        <v>0</v>
      </c>
      <c r="L10" s="28">
        <f>SUM(L9)/Q9</f>
        <v>0</v>
      </c>
      <c r="M10" s="28">
        <f>SUM(M9)/Q9</f>
        <v>0</v>
      </c>
      <c r="N10" s="28">
        <f>SUM(N9)/Q9</f>
        <v>0</v>
      </c>
      <c r="O10" s="28">
        <f>SUM(O9)/Q9</f>
        <v>0</v>
      </c>
      <c r="P10" s="28">
        <f>SUM(P9)/Q9</f>
        <v>0</v>
      </c>
      <c r="Q10" s="28">
        <f>SUM(Q9)/Q9</f>
        <v>1</v>
      </c>
      <c r="R10" s="28">
        <f>SUM(R9)/Q9</f>
        <v>1</v>
      </c>
      <c r="S10" s="28">
        <f>SUM(S9)/Q9</f>
        <v>0</v>
      </c>
    </row>
    <row r="11" spans="1:24" s="6" customFormat="1" ht="26.25" customHeight="1" thickTop="1" thickBot="1" x14ac:dyDescent="0.3">
      <c r="B11" s="24">
        <v>44926</v>
      </c>
      <c r="C11" s="20"/>
      <c r="D11" s="20"/>
      <c r="E11" s="20">
        <v>2</v>
      </c>
      <c r="F11" s="20">
        <v>1</v>
      </c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>
        <f>SUM(C11:P11)</f>
        <v>3</v>
      </c>
      <c r="R11" s="27">
        <f>SUM(C11,E11,F11,G11,H11,I11,J11,L11,M11,N11,O11,P11)</f>
        <v>3</v>
      </c>
      <c r="S11" s="27">
        <f>SUM(J11,K11,L11,M11,N11,O11,P11)</f>
        <v>0</v>
      </c>
    </row>
    <row r="12" spans="1:24" s="6" customFormat="1" ht="31.5" customHeight="1" thickTop="1" thickBot="1" x14ac:dyDescent="0.3">
      <c r="B12" s="7" t="s">
        <v>41</v>
      </c>
      <c r="C12" s="28">
        <f>SUM(C11)/Q11</f>
        <v>0</v>
      </c>
      <c r="D12" s="28">
        <f>SUM(D11)/Q11</f>
        <v>0</v>
      </c>
      <c r="E12" s="28">
        <f>SUM(E11)/Q11</f>
        <v>0.66666666666666663</v>
      </c>
      <c r="F12" s="28">
        <f>SUM(F11)/Q11</f>
        <v>0.33333333333333331</v>
      </c>
      <c r="G12" s="28">
        <f>SUM(G11)/Q11</f>
        <v>0</v>
      </c>
      <c r="H12" s="28">
        <f>SUM(H11)/Q11</f>
        <v>0</v>
      </c>
      <c r="I12" s="28">
        <f>SUM(I11)/Q11</f>
        <v>0</v>
      </c>
      <c r="J12" s="28">
        <f>SUM(J11)/Q11</f>
        <v>0</v>
      </c>
      <c r="K12" s="28">
        <f>SUM(K11)/Q11</f>
        <v>0</v>
      </c>
      <c r="L12" s="28">
        <f>SUM(L11)/Q11</f>
        <v>0</v>
      </c>
      <c r="M12" s="28">
        <f>SUM(M11)/Q11</f>
        <v>0</v>
      </c>
      <c r="N12" s="28">
        <f>SUM(N11)/Q11</f>
        <v>0</v>
      </c>
      <c r="O12" s="28">
        <f>SUM(O11)/Q11</f>
        <v>0</v>
      </c>
      <c r="P12" s="28">
        <f>SUM(P11)/Q11</f>
        <v>0</v>
      </c>
      <c r="Q12" s="28">
        <f>SUM(Q11)/Q11</f>
        <v>1</v>
      </c>
      <c r="R12" s="28">
        <f>SUM(R11)/Q11</f>
        <v>1</v>
      </c>
      <c r="S12" s="28">
        <f>SUM(S11)/Q11</f>
        <v>0</v>
      </c>
    </row>
    <row r="13" spans="1:24" s="6" customFormat="1" ht="30.75" customHeight="1" thickTop="1" thickBot="1" x14ac:dyDescent="0.35">
      <c r="A13" s="5"/>
      <c r="B13" s="42">
        <v>45291</v>
      </c>
      <c r="C13" s="27"/>
      <c r="D13" s="27"/>
      <c r="E13" s="21">
        <v>2</v>
      </c>
      <c r="F13" s="21">
        <v>1</v>
      </c>
      <c r="G13" s="21"/>
      <c r="H13" s="21"/>
      <c r="I13" s="21"/>
      <c r="J13" s="21"/>
      <c r="K13" s="21"/>
      <c r="L13" s="21"/>
      <c r="M13" s="21">
        <v>1</v>
      </c>
      <c r="N13" s="21"/>
      <c r="O13" s="21"/>
      <c r="P13" s="21"/>
      <c r="Q13" s="27">
        <f>SUM(C13:P13)</f>
        <v>4</v>
      </c>
      <c r="R13" s="27">
        <f>SUM(C13,E13,F13,G13,H13,I13,J13,L13,M13,N13,O13,P13)</f>
        <v>4</v>
      </c>
      <c r="S13" s="27">
        <f>SUM(J13,K13,L13,M13,N13,O13,P13)</f>
        <v>1</v>
      </c>
      <c r="T13" s="5"/>
      <c r="U13" s="5"/>
      <c r="V13" s="5"/>
      <c r="W13" s="5"/>
      <c r="X13" s="5"/>
    </row>
    <row r="14" spans="1:24" s="5" customFormat="1" ht="35.25" customHeight="1" thickTop="1" thickBot="1" x14ac:dyDescent="0.35">
      <c r="B14" s="7" t="s">
        <v>41</v>
      </c>
      <c r="C14" s="28">
        <f>SUM(C13)/Q13</f>
        <v>0</v>
      </c>
      <c r="D14" s="28">
        <f>SUM(D13)/Q13</f>
        <v>0</v>
      </c>
      <c r="E14" s="28">
        <f>SUM(E13)/Q13</f>
        <v>0.5</v>
      </c>
      <c r="F14" s="28">
        <f>SUM(F13)/Q13</f>
        <v>0.25</v>
      </c>
      <c r="G14" s="28">
        <f>SUM(G13)/Q13</f>
        <v>0</v>
      </c>
      <c r="H14" s="28">
        <f>SUM(H13)/Q13</f>
        <v>0</v>
      </c>
      <c r="I14" s="28">
        <f>SUM(I13)/Q13</f>
        <v>0</v>
      </c>
      <c r="J14" s="28">
        <f>SUM(J13)/Q13</f>
        <v>0</v>
      </c>
      <c r="K14" s="28">
        <f>SUM(K13)/Q13</f>
        <v>0</v>
      </c>
      <c r="L14" s="28">
        <f>SUM(L13)/Q13</f>
        <v>0</v>
      </c>
      <c r="M14" s="28">
        <f>SUM(M13)/Q13</f>
        <v>0.25</v>
      </c>
      <c r="N14" s="28">
        <f>SUM(N13)/Q13</f>
        <v>0</v>
      </c>
      <c r="O14" s="28">
        <f>SUM(O13)/Q13</f>
        <v>0</v>
      </c>
      <c r="P14" s="28">
        <f>SUM(P13)/Q13</f>
        <v>0</v>
      </c>
      <c r="Q14" s="28">
        <f>SUM(Q13)/Q13</f>
        <v>1</v>
      </c>
      <c r="R14" s="28">
        <f>SUM(R13)/Q13</f>
        <v>1</v>
      </c>
      <c r="S14" s="28">
        <f>SUM(S13)/Q13</f>
        <v>0.25</v>
      </c>
    </row>
    <row r="15" spans="1:24" s="5" customFormat="1" ht="14" thickTop="1" x14ac:dyDescent="0.3">
      <c r="B15" s="33"/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</row>
    <row r="16" spans="1:24" x14ac:dyDescent="0.35">
      <c r="B16" s="1"/>
      <c r="C16" s="1"/>
      <c r="D16" s="1"/>
      <c r="P16" s="3"/>
      <c r="Q16" s="3"/>
      <c r="R16" s="3"/>
      <c r="S16" s="2"/>
    </row>
    <row r="17" spans="1:32" ht="15.5" x14ac:dyDescent="0.35">
      <c r="A17" s="4"/>
      <c r="B17" s="17" t="s">
        <v>42</v>
      </c>
      <c r="C17" s="63" t="s">
        <v>43</v>
      </c>
      <c r="D17" s="63"/>
      <c r="E17" s="63"/>
      <c r="F17" s="63"/>
      <c r="G17" s="63"/>
      <c r="H17" s="63"/>
      <c r="I17" s="63"/>
      <c r="J17" s="63"/>
      <c r="K17" s="63"/>
      <c r="L17" s="63"/>
      <c r="M17" s="63"/>
      <c r="N17" s="63"/>
      <c r="O17" s="63"/>
      <c r="P17" s="63"/>
      <c r="Q17" s="63"/>
      <c r="R17" s="63"/>
      <c r="S17" s="64"/>
      <c r="T17" s="4"/>
      <c r="U17" s="4"/>
      <c r="V17" s="4"/>
      <c r="W17" s="4"/>
      <c r="X17" s="4"/>
    </row>
    <row r="18" spans="1:32" s="4" customFormat="1" ht="16" thickBot="1" x14ac:dyDescent="0.3">
      <c r="B18" s="12"/>
      <c r="C18" s="13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0"/>
      <c r="O18" s="10"/>
      <c r="P18" s="10"/>
      <c r="Q18" s="11"/>
    </row>
    <row r="19" spans="1:32" s="4" customFormat="1" ht="16.5" thickTop="1" thickBot="1" x14ac:dyDescent="0.4">
      <c r="B19" s="9"/>
      <c r="C19" s="10"/>
      <c r="D19" s="10"/>
      <c r="E19" s="61" t="s">
        <v>44</v>
      </c>
      <c r="F19" s="62"/>
      <c r="G19" s="11"/>
      <c r="H19" s="61" t="s">
        <v>45</v>
      </c>
      <c r="I19" s="62"/>
      <c r="K19" s="61" t="s">
        <v>46</v>
      </c>
      <c r="L19" s="62"/>
    </row>
    <row r="20" spans="1:32" s="4" customFormat="1" ht="16" thickTop="1" x14ac:dyDescent="0.35">
      <c r="B20" s="9"/>
      <c r="C20" s="10"/>
      <c r="D20" s="10"/>
      <c r="E20" s="15" t="s">
        <v>47</v>
      </c>
      <c r="F20" s="16" t="s">
        <v>48</v>
      </c>
      <c r="G20" s="11"/>
      <c r="H20" s="15" t="s">
        <v>47</v>
      </c>
      <c r="I20" s="16" t="s">
        <v>48</v>
      </c>
      <c r="K20" s="15" t="s">
        <v>47</v>
      </c>
      <c r="L20" s="16" t="s">
        <v>48</v>
      </c>
    </row>
    <row r="21" spans="1:32" s="4" customFormat="1" ht="15.5" x14ac:dyDescent="0.25">
      <c r="B21" s="9"/>
      <c r="C21" s="10"/>
      <c r="D21" s="10"/>
      <c r="E21" s="32">
        <v>0</v>
      </c>
      <c r="F21" s="32">
        <v>0</v>
      </c>
      <c r="G21" s="11"/>
      <c r="H21" s="32">
        <v>0</v>
      </c>
      <c r="I21" s="32">
        <v>0</v>
      </c>
      <c r="K21" s="32">
        <v>0</v>
      </c>
      <c r="L21" s="32">
        <v>0</v>
      </c>
    </row>
    <row r="22" spans="1:32" s="4" customFormat="1" ht="15.5" x14ac:dyDescent="0.25">
      <c r="B22" s="9"/>
      <c r="C22" s="10"/>
      <c r="D22" s="12"/>
      <c r="E22" s="12"/>
      <c r="F22" s="10"/>
      <c r="G22" s="12"/>
      <c r="H22" s="12"/>
      <c r="I22" s="11"/>
      <c r="J22" s="12"/>
      <c r="K22" s="12"/>
    </row>
    <row r="23" spans="1:32" x14ac:dyDescent="0.35">
      <c r="B23" s="40" t="s">
        <v>23</v>
      </c>
      <c r="C23" s="8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</row>
    <row r="24" spans="1:32" x14ac:dyDescent="0.35">
      <c r="B24" s="40"/>
      <c r="C24" s="8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</row>
    <row r="25" spans="1:32" ht="16.5" customHeight="1" x14ac:dyDescent="0.35">
      <c r="B25" s="44" t="s">
        <v>24</v>
      </c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</row>
    <row r="26" spans="1:32" ht="15" customHeight="1" x14ac:dyDescent="0.35"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</row>
    <row r="27" spans="1:32" ht="14.5" x14ac:dyDescent="0.35"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</row>
    <row r="28" spans="1:32" ht="19" x14ac:dyDescent="0.45">
      <c r="B28" s="26" t="s">
        <v>25</v>
      </c>
      <c r="P28" s="3"/>
      <c r="Q28" s="3"/>
      <c r="R28" s="3"/>
      <c r="S28" s="3"/>
    </row>
    <row r="29" spans="1:32" x14ac:dyDescent="0.35">
      <c r="B29" s="8" t="s">
        <v>26</v>
      </c>
      <c r="P29" s="3"/>
      <c r="Q29" s="3"/>
      <c r="R29" s="3"/>
      <c r="S29" s="3"/>
    </row>
    <row r="30" spans="1:32" x14ac:dyDescent="0.35">
      <c r="B30" s="8" t="s">
        <v>49</v>
      </c>
      <c r="P30" s="3"/>
      <c r="Q30" s="3"/>
      <c r="R30" s="3"/>
      <c r="S30" s="3"/>
    </row>
    <row r="31" spans="1:32" x14ac:dyDescent="0.35">
      <c r="B31" s="8"/>
      <c r="C31" s="8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</row>
    <row r="32" spans="1:32" s="8" customFormat="1" x14ac:dyDescent="0.35">
      <c r="B32" s="8" t="s">
        <v>28</v>
      </c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</row>
    <row r="33" spans="2:32" s="8" customFormat="1" x14ac:dyDescent="0.35">
      <c r="B33" s="18" t="s">
        <v>29</v>
      </c>
      <c r="C33" s="18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</row>
    <row r="34" spans="2:32" s="8" customFormat="1" x14ac:dyDescent="0.35">
      <c r="B34" s="18" t="s">
        <v>50</v>
      </c>
      <c r="C34" s="18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</row>
    <row r="35" spans="2:32" s="8" customFormat="1" x14ac:dyDescent="0.35">
      <c r="B35" s="18" t="s">
        <v>31</v>
      </c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</row>
    <row r="36" spans="2:32" s="8" customFormat="1" x14ac:dyDescent="0.35">
      <c r="B36" s="18" t="s">
        <v>32</v>
      </c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</row>
    <row r="37" spans="2:32" x14ac:dyDescent="0.35">
      <c r="B37" s="18" t="s">
        <v>33</v>
      </c>
      <c r="P37" s="3"/>
      <c r="Q37" s="3"/>
      <c r="R37" s="3"/>
      <c r="S37" s="3"/>
    </row>
    <row r="38" spans="2:32" s="8" customFormat="1" x14ac:dyDescent="0.35">
      <c r="B38" s="18" t="s">
        <v>51</v>
      </c>
      <c r="C38" s="18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</row>
    <row r="39" spans="2:32" x14ac:dyDescent="0.35">
      <c r="B39" s="1"/>
      <c r="C39" s="8" t="s">
        <v>52</v>
      </c>
      <c r="D39" s="1"/>
      <c r="P39" s="3"/>
      <c r="Q39" s="3"/>
      <c r="R39" s="3"/>
      <c r="S39" s="2"/>
    </row>
    <row r="40" spans="2:32" x14ac:dyDescent="0.35">
      <c r="B40" s="1"/>
      <c r="C40" s="1"/>
      <c r="D40" s="1"/>
      <c r="P40" s="3"/>
      <c r="Q40" s="3"/>
      <c r="R40" s="3"/>
      <c r="S40" s="2"/>
    </row>
    <row r="41" spans="2:32" x14ac:dyDescent="0.35">
      <c r="B41" s="1"/>
      <c r="C41" s="1"/>
      <c r="D41" s="1"/>
      <c r="P41" s="3"/>
      <c r="Q41" s="3"/>
      <c r="R41" s="3"/>
      <c r="S41" s="2"/>
    </row>
    <row r="42" spans="2:32" x14ac:dyDescent="0.35">
      <c r="B42" s="1"/>
      <c r="C42" s="1"/>
      <c r="D42" s="1"/>
      <c r="P42" s="3"/>
      <c r="Q42" s="3"/>
      <c r="R42" s="3"/>
      <c r="S42" s="2"/>
    </row>
    <row r="43" spans="2:32" x14ac:dyDescent="0.35">
      <c r="B43" s="1"/>
      <c r="C43" s="1"/>
      <c r="D43" s="1"/>
      <c r="P43" s="3"/>
      <c r="Q43" s="3"/>
      <c r="R43" s="3"/>
      <c r="S43" s="2"/>
    </row>
    <row r="44" spans="2:32" x14ac:dyDescent="0.35">
      <c r="B44" s="1"/>
      <c r="C44" s="1"/>
      <c r="D44" s="1"/>
      <c r="P44" s="3"/>
      <c r="Q44" s="3"/>
      <c r="R44" s="3"/>
      <c r="S44" s="2"/>
    </row>
    <row r="45" spans="2:32" x14ac:dyDescent="0.35">
      <c r="B45" s="1"/>
      <c r="C45" s="1"/>
      <c r="D45" s="1"/>
      <c r="P45" s="3"/>
      <c r="Q45" s="3"/>
      <c r="R45" s="3"/>
      <c r="S45" s="2"/>
    </row>
    <row r="46" spans="2:32" x14ac:dyDescent="0.35">
      <c r="B46" s="1"/>
      <c r="C46" s="1"/>
      <c r="D46" s="1"/>
      <c r="P46" s="3"/>
      <c r="Q46" s="3"/>
      <c r="R46" s="3"/>
      <c r="S46" s="2"/>
    </row>
    <row r="47" spans="2:32" x14ac:dyDescent="0.35">
      <c r="B47" s="1"/>
      <c r="C47" s="1"/>
      <c r="D47" s="1"/>
      <c r="P47" s="3"/>
      <c r="Q47" s="3"/>
      <c r="R47" s="3"/>
      <c r="S47" s="2"/>
    </row>
    <row r="48" spans="2:32" x14ac:dyDescent="0.35">
      <c r="B48" s="1"/>
      <c r="C48" s="1"/>
      <c r="D48" s="1"/>
      <c r="P48" s="3"/>
      <c r="Q48" s="3"/>
      <c r="R48" s="3"/>
      <c r="S48" s="2"/>
    </row>
    <row r="49" spans="2:19" x14ac:dyDescent="0.35">
      <c r="B49" s="1"/>
      <c r="C49" s="1"/>
      <c r="D49" s="1"/>
      <c r="P49" s="3"/>
      <c r="Q49" s="3"/>
      <c r="R49" s="3"/>
      <c r="S49" s="2"/>
    </row>
    <row r="50" spans="2:19" x14ac:dyDescent="0.35">
      <c r="B50" s="1"/>
      <c r="C50" s="1"/>
      <c r="D50" s="1"/>
      <c r="P50" s="3"/>
      <c r="Q50" s="3"/>
      <c r="R50" s="3"/>
      <c r="S50" s="2"/>
    </row>
    <row r="51" spans="2:19" x14ac:dyDescent="0.35">
      <c r="B51" s="1"/>
      <c r="C51" s="1"/>
      <c r="D51" s="1"/>
      <c r="P51" s="3"/>
      <c r="Q51" s="3"/>
      <c r="R51" s="3"/>
      <c r="S51" s="2"/>
    </row>
    <row r="52" spans="2:19" x14ac:dyDescent="0.35">
      <c r="B52" s="1"/>
      <c r="C52" s="1"/>
      <c r="D52" s="1"/>
      <c r="P52" s="3"/>
      <c r="Q52" s="3"/>
      <c r="R52" s="3"/>
      <c r="S52" s="2"/>
    </row>
    <row r="53" spans="2:19" x14ac:dyDescent="0.35">
      <c r="B53" s="1"/>
      <c r="C53" s="1"/>
      <c r="D53" s="1"/>
      <c r="P53" s="3"/>
      <c r="Q53" s="3"/>
      <c r="R53" s="3"/>
      <c r="S53" s="2"/>
    </row>
    <row r="54" spans="2:19" x14ac:dyDescent="0.35">
      <c r="B54" s="1"/>
      <c r="C54" s="1"/>
      <c r="D54" s="1"/>
      <c r="P54" s="3"/>
      <c r="Q54" s="3"/>
      <c r="R54" s="3"/>
      <c r="S54" s="2"/>
    </row>
    <row r="55" spans="2:19" x14ac:dyDescent="0.35">
      <c r="B55" s="1"/>
      <c r="C55" s="1"/>
      <c r="D55" s="1"/>
      <c r="P55" s="3"/>
      <c r="Q55" s="3"/>
      <c r="R55" s="3"/>
      <c r="S55" s="2"/>
    </row>
    <row r="56" spans="2:19" x14ac:dyDescent="0.35">
      <c r="B56" s="1"/>
      <c r="C56" s="1"/>
      <c r="D56" s="1"/>
      <c r="P56" s="3"/>
      <c r="Q56" s="3"/>
      <c r="R56" s="3"/>
      <c r="S56" s="2"/>
    </row>
    <row r="57" spans="2:19" x14ac:dyDescent="0.35">
      <c r="B57" s="1"/>
      <c r="C57" s="1"/>
      <c r="D57" s="1"/>
      <c r="P57" s="3"/>
      <c r="Q57" s="3"/>
      <c r="R57" s="3"/>
      <c r="S57" s="2"/>
    </row>
    <row r="58" spans="2:19" x14ac:dyDescent="0.35">
      <c r="B58" s="1"/>
      <c r="C58" s="1"/>
      <c r="D58" s="1"/>
      <c r="P58" s="3"/>
      <c r="Q58" s="3"/>
      <c r="R58" s="3"/>
      <c r="S58" s="2"/>
    </row>
    <row r="59" spans="2:19" x14ac:dyDescent="0.35">
      <c r="B59" s="1"/>
      <c r="C59" s="1"/>
      <c r="D59" s="1"/>
      <c r="P59" s="3"/>
      <c r="Q59" s="3"/>
      <c r="R59" s="3"/>
      <c r="S59" s="2"/>
    </row>
    <row r="60" spans="2:19" x14ac:dyDescent="0.35">
      <c r="B60" s="1"/>
      <c r="C60" s="1"/>
      <c r="D60" s="1"/>
      <c r="P60" s="3"/>
      <c r="Q60" s="3"/>
      <c r="R60" s="3"/>
      <c r="S60" s="2"/>
    </row>
    <row r="61" spans="2:19" x14ac:dyDescent="0.35">
      <c r="B61" s="1"/>
      <c r="C61" s="1"/>
      <c r="D61" s="1"/>
      <c r="P61" s="3"/>
      <c r="Q61" s="3"/>
      <c r="R61" s="3"/>
      <c r="S61" s="2"/>
    </row>
    <row r="62" spans="2:19" x14ac:dyDescent="0.35">
      <c r="B62" s="1"/>
      <c r="C62" s="1"/>
      <c r="D62" s="1"/>
      <c r="P62" s="3"/>
      <c r="Q62" s="3"/>
      <c r="R62" s="3"/>
      <c r="S62" s="2"/>
    </row>
    <row r="63" spans="2:19" x14ac:dyDescent="0.35">
      <c r="B63" s="1"/>
      <c r="C63" s="1"/>
      <c r="D63" s="1"/>
      <c r="P63" s="3"/>
      <c r="Q63" s="3"/>
      <c r="R63" s="3"/>
      <c r="S63" s="2"/>
    </row>
    <row r="64" spans="2:19" x14ac:dyDescent="0.35">
      <c r="B64" s="1"/>
      <c r="C64" s="1"/>
      <c r="D64" s="1"/>
      <c r="P64" s="3"/>
      <c r="Q64" s="3"/>
      <c r="R64" s="3"/>
      <c r="S64" s="2"/>
    </row>
    <row r="65" spans="2:19" x14ac:dyDescent="0.35">
      <c r="B65" s="1"/>
      <c r="C65" s="1"/>
      <c r="D65" s="1"/>
      <c r="P65" s="3"/>
      <c r="Q65" s="3"/>
      <c r="R65" s="3"/>
      <c r="S65" s="2"/>
    </row>
    <row r="66" spans="2:19" x14ac:dyDescent="0.35">
      <c r="B66" s="1"/>
      <c r="C66" s="1"/>
      <c r="D66" s="1"/>
      <c r="P66" s="3"/>
      <c r="Q66" s="3"/>
      <c r="R66" s="3"/>
      <c r="S66" s="2"/>
    </row>
    <row r="67" spans="2:19" x14ac:dyDescent="0.35">
      <c r="B67" s="1"/>
      <c r="C67" s="1"/>
      <c r="D67" s="1"/>
      <c r="P67" s="3"/>
      <c r="Q67" s="3"/>
      <c r="R67" s="3"/>
      <c r="S67" s="2"/>
    </row>
    <row r="68" spans="2:19" x14ac:dyDescent="0.35">
      <c r="B68" s="1"/>
      <c r="C68" s="1"/>
      <c r="D68" s="1"/>
      <c r="P68" s="3"/>
      <c r="Q68" s="3"/>
      <c r="R68" s="3"/>
      <c r="S68" s="2"/>
    </row>
    <row r="69" spans="2:19" x14ac:dyDescent="0.35">
      <c r="B69" s="1"/>
      <c r="C69" s="1"/>
      <c r="D69" s="1"/>
      <c r="P69" s="3"/>
      <c r="Q69" s="3"/>
      <c r="R69" s="3"/>
      <c r="S69" s="2"/>
    </row>
    <row r="70" spans="2:19" x14ac:dyDescent="0.35">
      <c r="B70" s="1"/>
      <c r="C70" s="1"/>
      <c r="D70" s="1"/>
      <c r="P70" s="3"/>
      <c r="Q70" s="3"/>
      <c r="R70" s="3"/>
      <c r="S70" s="2"/>
    </row>
    <row r="71" spans="2:19" x14ac:dyDescent="0.35">
      <c r="B71" s="1"/>
      <c r="C71" s="1"/>
      <c r="D71" s="1"/>
      <c r="P71" s="3"/>
      <c r="Q71" s="3"/>
      <c r="R71" s="3"/>
      <c r="S71" s="2"/>
    </row>
    <row r="72" spans="2:19" x14ac:dyDescent="0.35">
      <c r="B72" s="1"/>
      <c r="C72" s="1"/>
      <c r="D72" s="1"/>
      <c r="P72" s="3"/>
      <c r="Q72" s="3"/>
      <c r="R72" s="3"/>
      <c r="S72" s="2"/>
    </row>
    <row r="73" spans="2:19" x14ac:dyDescent="0.35">
      <c r="B73" s="1"/>
      <c r="C73" s="1"/>
      <c r="D73" s="1"/>
      <c r="P73" s="3"/>
      <c r="Q73" s="3"/>
      <c r="R73" s="3"/>
      <c r="S73" s="2"/>
    </row>
    <row r="74" spans="2:19" x14ac:dyDescent="0.35">
      <c r="B74" s="1"/>
      <c r="C74" s="1"/>
      <c r="D74" s="1"/>
      <c r="P74" s="3"/>
      <c r="Q74" s="3"/>
      <c r="R74" s="3"/>
      <c r="S74" s="2"/>
    </row>
    <row r="75" spans="2:19" x14ac:dyDescent="0.35">
      <c r="B75" s="1"/>
      <c r="C75" s="1"/>
      <c r="D75" s="1"/>
      <c r="P75" s="3"/>
      <c r="Q75" s="3"/>
      <c r="R75" s="3"/>
      <c r="S75" s="2"/>
    </row>
    <row r="76" spans="2:19" x14ac:dyDescent="0.35">
      <c r="B76" s="1"/>
      <c r="C76" s="1"/>
      <c r="D76" s="1"/>
      <c r="P76" s="3"/>
      <c r="Q76" s="3"/>
      <c r="R76" s="3"/>
      <c r="S76" s="2"/>
    </row>
    <row r="77" spans="2:19" x14ac:dyDescent="0.35">
      <c r="B77" s="1"/>
      <c r="C77" s="1"/>
      <c r="D77" s="1"/>
      <c r="P77" s="3"/>
      <c r="Q77" s="3"/>
      <c r="R77" s="3"/>
      <c r="S77" s="2"/>
    </row>
    <row r="78" spans="2:19" x14ac:dyDescent="0.35">
      <c r="B78" s="1"/>
      <c r="C78" s="1"/>
      <c r="D78" s="1"/>
      <c r="P78" s="3"/>
      <c r="Q78" s="3"/>
      <c r="R78" s="3"/>
      <c r="S78" s="2"/>
    </row>
  </sheetData>
  <mergeCells count="15">
    <mergeCell ref="C17:S17"/>
    <mergeCell ref="E19:F19"/>
    <mergeCell ref="H19:I19"/>
    <mergeCell ref="K19:L19"/>
    <mergeCell ref="B25:S26"/>
    <mergeCell ref="J7:P7"/>
    <mergeCell ref="Q7:Q8"/>
    <mergeCell ref="R7:R8"/>
    <mergeCell ref="S7:S8"/>
    <mergeCell ref="B2:S2"/>
    <mergeCell ref="B3:S3"/>
    <mergeCell ref="B4:S4"/>
    <mergeCell ref="B5:S5"/>
    <mergeCell ref="B7:B8"/>
    <mergeCell ref="C7:I7"/>
  </mergeCells>
  <phoneticPr fontId="2" type="noConversion"/>
  <pageMargins left="0.25" right="0.25" top="0.25" bottom="0.25" header="0.5" footer="0.5"/>
  <pageSetup scale="64" orientation="landscape" r:id="rId1"/>
  <headerFooter alignWithMargins="0"/>
</worksheet>
</file>

<file path=customXML/item4.xml>��< ? x m l   v e r s i o n = " 1 . 0 "   e n c o d i n g = " u t f - 1 6 " ? >  
 < p r o p e r t i e s   x m l n s = " h t t p : / / w w w . i m a n a g e . c o m / w o r k / x m l s c h e m a " >  
     < d o c u m e n t i d > M B F ! 3 7 3 1 5 0 3 5 . 1 < / d o c u m e n t i d >  
     < s e n d e r i d > N M L I E N A U < / s e n d e r i d >  
     < s e n d e r e m a i l > N M L I E N A U @ M I C H A E L B E S T . C O M < / s e n d e r e m a i l >  
     < l a s t m o d i f i e d > 2 0 2 4 - 0 5 - 1 5 T 0 6 : 1 8 : 4 9 . 0 0 0 0 0 0 0 - 0 5 : 0 0 < / l a s t m o d i f i e d >  
     < d a t a b a s e > M B F < / d a t a b a s e >  
 < / p r o p e r t i e s > 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617c918-11bc-4d68-bc95-190cefa615bd">
      <Terms xmlns="http://schemas.microsoft.com/office/infopath/2007/PartnerControls"/>
    </lcf76f155ced4ddcb4097134ff3c332f>
    <TaxCatchAll xmlns="8fb3e0e6-fa9a-4726-a017-47a6105a64ef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A52203E34EC74E9D450A64F941E957" ma:contentTypeVersion="13" ma:contentTypeDescription="Create a new document." ma:contentTypeScope="" ma:versionID="fcba2946a7bf7310637689fdb16affcd">
  <xsd:schema xmlns:xsd="http://www.w3.org/2001/XMLSchema" xmlns:xs="http://www.w3.org/2001/XMLSchema" xmlns:p="http://schemas.microsoft.com/office/2006/metadata/properties" xmlns:ns2="6617c918-11bc-4d68-bc95-190cefa615bd" xmlns:ns3="8fb3e0e6-fa9a-4726-a017-47a6105a64ef" targetNamespace="http://schemas.microsoft.com/office/2006/metadata/properties" ma:root="true" ma:fieldsID="0ddd5fea68d109b5e4243bd16cdb71e8" ns2:_="" ns3:_="">
    <xsd:import namespace="6617c918-11bc-4d68-bc95-190cefa615bd"/>
    <xsd:import namespace="8fb3e0e6-fa9a-4726-a017-47a6105a6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17c918-11bc-4d68-bc95-190cefa615b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7a633736-f73a-4c44-8fdc-05c4d051174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b3e0e6-fa9a-4726-a017-47a6105a6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decefb12-9333-45a9-9ff3-79807314a458}" ma:internalName="TaxCatchAll" ma:showField="CatchAllData" ma:web="8fb3e0e6-fa9a-4726-a017-47a6105a6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67BEB8F-701B-4BAD-830A-AB675D537AA0}">
  <ds:schemaRefs>
    <ds:schemaRef ds:uri="http://purl.org/dc/dcmitype/"/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8fb3e0e6-fa9a-4726-a017-47a6105a64ef"/>
    <ds:schemaRef ds:uri="6617c918-11bc-4d68-bc95-190cefa615bd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D32EA445-6A87-48AF-A4B5-D20BEFA735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617c918-11bc-4d68-bc95-190cefa615bd"/>
    <ds:schemaRef ds:uri="8fb3e0e6-fa9a-4726-a017-47a6105a6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6F7C589-0C26-4C28-B280-6A2E439887F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Company</vt:lpstr>
      <vt:lpstr>Company Year Over Year</vt:lpstr>
      <vt:lpstr>Business Unit</vt:lpstr>
      <vt:lpstr>Bus Unit Year Over Year</vt:lpstr>
      <vt:lpstr>CTPF Team</vt:lpstr>
      <vt:lpstr>CTPF Year Over Year</vt:lpstr>
    </vt:vector>
  </TitlesOfParts>
  <Manager/>
  <Company>J.P. Morgan Chase &amp; Co.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Bank One User</dc:creator>
  <cp:keywords/>
  <dc:description/>
  <cp:lastModifiedBy>Lienau, Natasha M (12522)</cp:lastModifiedBy>
  <cp:revision/>
  <dcterms:created xsi:type="dcterms:W3CDTF">2006-08-11T21:23:59Z</dcterms:created>
  <dcterms:modified xsi:type="dcterms:W3CDTF">2024-05-15T11:18:49Z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cf76f155ced4ddcb4097134ff3c332f">
    <vt:lpwstr/>
  </property>
  <property fmtid="{D5CDD505-2E9C-101B-9397-08002B2CF9AE}" pid="3" name="TaxCatchAll">
    <vt:lpwstr/>
  </property>
  <property fmtid="{D5CDD505-2E9C-101B-9397-08002B2CF9AE}" pid="4" name="MediaServiceImageTags">
    <vt:lpwstr/>
  </property>
  <property fmtid="{D5CDD505-2E9C-101B-9397-08002B2CF9AE}" pid="5" name="ContentTypeId">
    <vt:lpwstr>0x010100EAA52203E34EC74E9D450A64F941E957</vt:lpwstr>
  </property>
</Properties>
</file>